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2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600" yWindow="456" windowWidth="28260" windowHeight="21024" tabRatio="500" firstSheet="0" activeTab="0" autoFilterDateGrouping="1"/>
  </bookViews>
  <sheets>
    <sheet xmlns:r="http://schemas.openxmlformats.org/officeDocument/2006/relationships" name="営業パイプライン" sheetId="1" state="visible" r:id="rId1"/>
    <sheet xmlns:r="http://schemas.openxmlformats.org/officeDocument/2006/relationships" name="販売パイプライン空白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valHighlight" localSheetId="1">#REF!</definedName>
    <definedName name="valHighlight">#REF!</definedName>
    <definedName name="_xlnm.Print_Area" localSheetId="0">'営業パイプライン'!$A$1:$M$45</definedName>
    <definedName name="_xlnm.Print_Area" localSheetId="1">'販売パイプライン空白'!$A$1:$M$44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/>
      <sz val="10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2" fillId="0" borderId="0"/>
    <xf numFmtId="164" fontId="2" fillId="0" borderId="0"/>
    <xf numFmtId="0" fontId="4" fillId="0" borderId="0"/>
    <xf numFmtId="9" fontId="2" fillId="0" borderId="0"/>
    <xf numFmtId="0" fontId="11" fillId="0" borderId="0"/>
    <xf numFmtId="0" fontId="14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49" fontId="3" fillId="0" borderId="0" pivotButton="0" quotePrefix="0" xfId="0"/>
    <xf numFmtId="49" fontId="3" fillId="0" borderId="0" applyAlignment="1" pivotButton="0" quotePrefix="0" xfId="0">
      <alignment wrapText="1"/>
    </xf>
    <xf numFmtId="49" fontId="3" fillId="0" borderId="0" pivotButton="0" quotePrefix="0" xfId="0"/>
    <xf numFmtId="49" fontId="5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indent="1"/>
    </xf>
    <xf numFmtId="0" fontId="5" fillId="0" borderId="0" pivotButton="0" quotePrefix="0" xfId="0"/>
    <xf numFmtId="0" fontId="5" fillId="0" borderId="0" applyAlignment="1" pivotButton="0" quotePrefix="0" xfId="0">
      <alignment wrapText="1"/>
    </xf>
    <xf numFmtId="49" fontId="5" fillId="0" borderId="0" pivotButton="0" quotePrefix="0" xfId="0"/>
    <xf numFmtId="49" fontId="5" fillId="0" borderId="0" pivotButton="0" quotePrefix="0" xfId="0"/>
    <xf numFmtId="0" fontId="6" fillId="0" borderId="0" pivotButton="0" quotePrefix="0" xfId="0"/>
    <xf numFmtId="0" fontId="7" fillId="5" borderId="1" applyAlignment="1" pivotButton="0" quotePrefix="0" xfId="0">
      <alignment horizontal="center" vertical="center"/>
    </xf>
    <xf numFmtId="49" fontId="7" fillId="9" borderId="1" applyAlignment="1" pivotButton="0" quotePrefix="0" xfId="0">
      <alignment horizontal="center" vertical="center" wrapText="1"/>
    </xf>
    <xf numFmtId="164" fontId="6" fillId="0" borderId="1" applyAlignment="1" pivotButton="0" quotePrefix="0" xfId="1">
      <alignment horizontal="center" vertical="center" wrapText="1"/>
    </xf>
    <xf numFmtId="9" fontId="6" fillId="0" borderId="1" applyAlignment="1" pivotButton="0" quotePrefix="0" xfId="3">
      <alignment horizontal="center" vertical="center" wrapText="1"/>
    </xf>
    <xf numFmtId="14" fontId="6" fillId="0" borderId="1" applyAlignment="1" pivotButton="0" quotePrefix="0" xfId="1">
      <alignment horizontal="center" vertical="center" wrapText="1"/>
    </xf>
    <xf numFmtId="164" fontId="6" fillId="3" borderId="1" applyAlignment="1" pivotButton="0" quotePrefix="0" xfId="1">
      <alignment horizontal="center" vertical="center" wrapText="1"/>
    </xf>
    <xf numFmtId="9" fontId="6" fillId="3" borderId="1" applyAlignment="1" pivotButton="0" quotePrefix="0" xfId="3">
      <alignment horizontal="center" vertical="center" wrapText="1"/>
    </xf>
    <xf numFmtId="164" fontId="9" fillId="10" borderId="1" applyAlignment="1" pivotButton="0" quotePrefix="0" xfId="0">
      <alignment horizontal="center" vertical="center" wrapText="1"/>
    </xf>
    <xf numFmtId="9" fontId="6" fillId="10" borderId="1" applyAlignment="1" pivotButton="0" quotePrefix="0" xfId="0">
      <alignment horizontal="center" vertical="center" wrapText="1"/>
    </xf>
    <xf numFmtId="14" fontId="6" fillId="10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wrapText="1"/>
    </xf>
    <xf numFmtId="164" fontId="9" fillId="10" borderId="1" applyAlignment="1" pivotButton="0" quotePrefix="0" xfId="0">
      <alignment vertical="center"/>
    </xf>
    <xf numFmtId="0" fontId="6" fillId="10" borderId="1" pivotButton="0" quotePrefix="0" xfId="0"/>
    <xf numFmtId="49" fontId="6" fillId="10" borderId="1" pivotButton="0" quotePrefix="0" xfId="0"/>
    <xf numFmtId="49" fontId="6" fillId="10" borderId="1" pivotButton="0" quotePrefix="0" xfId="0"/>
    <xf numFmtId="49" fontId="6" fillId="10" borderId="1" applyAlignment="1" pivotButton="0" quotePrefix="0" xfId="0">
      <alignment wrapText="1"/>
    </xf>
    <xf numFmtId="0" fontId="5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vertical="center"/>
    </xf>
    <xf numFmtId="49" fontId="6" fillId="0" borderId="1" applyAlignment="1" pivotButton="0" quotePrefix="0" xfId="0">
      <alignment vertical="center" wrapText="1"/>
    </xf>
    <xf numFmtId="49" fontId="6" fillId="2" borderId="1" applyAlignment="1" pivotButton="0" quotePrefix="0" xfId="0">
      <alignment vertical="center" wrapText="1"/>
    </xf>
    <xf numFmtId="49" fontId="6" fillId="10" borderId="1" applyAlignment="1" pivotButton="0" quotePrefix="0" xfId="0">
      <alignment vertical="center" wrapText="1"/>
    </xf>
    <xf numFmtId="49" fontId="8" fillId="0" borderId="1" applyAlignment="1" pivotButton="0" quotePrefix="0" xfId="2">
      <alignment vertical="center" wrapText="1"/>
    </xf>
    <xf numFmtId="14" fontId="6" fillId="0" borderId="1" applyAlignment="1" pivotButton="0" quotePrefix="0" xfId="1">
      <alignment vertical="center" wrapText="1"/>
    </xf>
    <xf numFmtId="0" fontId="6" fillId="0" borderId="1" applyAlignment="1" pivotButton="0" quotePrefix="0" xfId="0">
      <alignment vertical="center" wrapText="1"/>
    </xf>
    <xf numFmtId="0" fontId="6" fillId="3" borderId="1" applyAlignment="1" pivotButton="0" quotePrefix="0" xfId="0">
      <alignment vertical="center" wrapText="1"/>
    </xf>
    <xf numFmtId="14" fontId="6" fillId="10" borderId="1" applyAlignment="1" pivotButton="0" quotePrefix="0" xfId="0">
      <alignment vertical="center" wrapText="1"/>
    </xf>
    <xf numFmtId="0" fontId="6" fillId="10" borderId="1" applyAlignment="1" pivotButton="0" quotePrefix="0" xfId="0">
      <alignment vertical="center" wrapText="1"/>
    </xf>
    <xf numFmtId="0" fontId="11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49" fontId="7" fillId="7" borderId="1" applyAlignment="1" pivotButton="0" quotePrefix="0" xfId="0">
      <alignment horizontal="center" vertical="center" wrapText="1"/>
    </xf>
    <xf numFmtId="49" fontId="6" fillId="12" borderId="1" applyAlignment="1" pivotButton="0" quotePrefix="0" xfId="0">
      <alignment vertical="center" wrapText="1"/>
    </xf>
    <xf numFmtId="14" fontId="6" fillId="12" borderId="1" applyAlignment="1" pivotButton="0" quotePrefix="0" xfId="1">
      <alignment vertical="center" wrapText="1"/>
    </xf>
    <xf numFmtId="14" fontId="6" fillId="12" borderId="1" applyAlignment="1" pivotButton="0" quotePrefix="0" xfId="1">
      <alignment horizontal="center" vertical="center" wrapText="1"/>
    </xf>
    <xf numFmtId="0" fontId="12" fillId="5" borderId="1" applyAlignment="1" pivotButton="0" quotePrefix="0" xfId="0">
      <alignment horizontal="center" vertical="center" textRotation="90"/>
    </xf>
    <xf numFmtId="0" fontId="12" fillId="6" borderId="1" applyAlignment="1" pivotButton="0" quotePrefix="0" xfId="0">
      <alignment horizontal="center" vertical="center" textRotation="90"/>
    </xf>
    <xf numFmtId="0" fontId="7" fillId="5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center" vertical="center" textRotation="90"/>
    </xf>
    <xf numFmtId="0" fontId="12" fillId="8" borderId="1" applyAlignment="1" pivotButton="0" quotePrefix="0" xfId="0">
      <alignment horizontal="center" vertical="center" textRotation="90"/>
    </xf>
    <xf numFmtId="0" fontId="13" fillId="4" borderId="0" applyAlignment="1" pivotButton="0" quotePrefix="0" xfId="2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0" borderId="9" pivotButton="0" quotePrefix="0" xfId="0"/>
    <xf numFmtId="0" fontId="15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/>
    <cellStyle name="Процентный" xfId="3" builtinId="5"/>
    <cellStyle name="Normal 2" xfId="4"/>
    <cellStyle name="Hyperlink" xfId="5" builtinId="8" hidden="0"/>
  </cellStyles>
  <dxfs count="205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 outline="0">
        <left style="thin">
          <color rgb="FFBFBFBF"/>
        </left>
        <right style="thin">
          <color rgb="FFBFBFBF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 outline="0">
        <left style="thin">
          <color rgb="FFBFBFBF"/>
        </left>
        <right style="thin">
          <color rgb="FFBFBFBF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color rgb="FF00000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color theme="1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35" displayName="Table135" ref="C3:L10" headerRowCount="1" totalsRowCount="1" headerRowDxfId="204" dataDxfId="202" totalsRowDxfId="200" headerRowBorderDxfId="203" tableBorderDxfId="201" totalsRowBorderDxfId="199">
  <autoFilter ref="C3:L9"/>
  <tableColumns count="10">
    <tableColumn id="1" name="会社名" dataDxfId="198" totalsRowDxfId="197"/>
    <tableColumn id="5" name="連絡先名" dataDxfId="196" totalsRowDxfId="195"/>
    <tableColumn id="2" name="営業担当" dataDxfId="194" totalsRowDxfId="193"/>
    <tableColumn id="13" name="取引の規模" totalsRowFunction="custom" dataDxfId="192" totalsRowDxfId="191">
      <totalsRowFormula>SUM(F4:F9)</totalsRowFormula>
    </tableColumn>
    <tableColumn id="15" name="取引の確率" dataDxfId="190" totalsRowDxfId="189"/>
    <tableColumn id="12" name="加重予測" totalsRowFunction="custom" dataDxfId="188" totalsRowDxfId="187">
      <calculatedColumnFormula>Table135[[#This Row],[取引の規模]]*Table135[[#This Row],[取引の確率]]</calculatedColumnFormula>
      <totalsRowFormula>SUM(H4:H9)</totalsRowFormula>
    </tableColumn>
    <tableColumn id="6" name="取引状況" dataDxfId="186" totalsRowDxfId="185"/>
    <tableColumn id="16" name="予定決算日" dataDxfId="184" totalsRowDxfId="183"/>
    <tableColumn id="3" name="次のアクション" dataDxfId="182" totalsRowDxfId="181"/>
    <tableColumn id="9" name="筆記" dataDxfId="180" totalsRowDxfId="1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52" displayName="Table1352" ref="C13:L20" headerRowCount="1" totalsRowCount="1" headerRowDxfId="178" dataDxfId="176" totalsRowDxfId="174" headerRowBorderDxfId="177" tableBorderDxfId="175" totalsRowBorderDxfId="173">
  <autoFilter ref="C13:L19"/>
  <tableColumns count="10">
    <tableColumn id="1" name="会社名" dataDxfId="172" totalsRowDxfId="171"/>
    <tableColumn id="5" name="連絡先名" dataDxfId="170" totalsRowDxfId="169"/>
    <tableColumn id="2" name="営業担当" dataDxfId="168" totalsRowDxfId="167"/>
    <tableColumn id="13" name="取引の規模" totalsRowFunction="custom" dataDxfId="166" totalsRowDxfId="165">
      <totalsRowFormula>SUM(F14:F19)</totalsRowFormula>
    </tableColumn>
    <tableColumn id="15" name="取引の確率" dataDxfId="164" totalsRowDxfId="163"/>
    <tableColumn id="12" name="加重予測" totalsRowFunction="custom" dataDxfId="162" totalsRowDxfId="161">
      <calculatedColumnFormula>Table1352[[#This Row],[取引の規模]]*Table1352[[#This Row],[取引の確率]]</calculatedColumnFormula>
      <totalsRowFormula>SUM(H14:H19)</totalsRowFormula>
    </tableColumn>
    <tableColumn id="6" name="取引状況" dataDxfId="160" totalsRowDxfId="159"/>
    <tableColumn id="16" name="予定決算日" dataDxfId="158" totalsRowDxfId="157"/>
    <tableColumn id="3" name="次のアクション" dataDxfId="156" totalsRowDxfId="155"/>
    <tableColumn id="9" name="筆記" dataDxfId="154" totalsRowDxfId="15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353" displayName="Table1353" ref="C23:L30" headerRowCount="1" totalsRowCount="1" headerRowDxfId="152" dataDxfId="150" totalsRowDxfId="148" headerRowBorderDxfId="151" tableBorderDxfId="149" totalsRowBorderDxfId="147">
  <autoFilter ref="C23:L29"/>
  <tableColumns count="10">
    <tableColumn id="1" name="会社名" dataDxfId="146" totalsRowDxfId="145"/>
    <tableColumn id="5" name="連絡先名" dataDxfId="144" totalsRowDxfId="143"/>
    <tableColumn id="2" name="営業担当" dataDxfId="142" totalsRowDxfId="141"/>
    <tableColumn id="13" name="取引の規模" totalsRowFunction="custom" dataDxfId="140" totalsRowDxfId="139">
      <totalsRowFormula>SUM(F24:F29)</totalsRowFormula>
    </tableColumn>
    <tableColumn id="15" name="取引の確率" dataDxfId="138" totalsRowDxfId="137"/>
    <tableColumn id="12" name="加重予測" totalsRowFunction="custom" dataDxfId="136" totalsRowDxfId="135">
      <calculatedColumnFormula>Table1353[[#This Row],[取引の規模]]*Table1353[[#This Row],[取引の確率]]</calculatedColumnFormula>
      <totalsRowFormula>SUM(H24:H29)</totalsRowFormula>
    </tableColumn>
    <tableColumn id="6" name="取引状況" dataDxfId="134" totalsRowDxfId="133"/>
    <tableColumn id="16" name="予定決算日" dataDxfId="132" totalsRowDxfId="131"/>
    <tableColumn id="3" name="次のアクション" dataDxfId="130" totalsRowDxfId="129"/>
    <tableColumn id="9" name="筆記" dataDxfId="128" totalsRowDxfId="12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4" displayName="Table1354" ref="C33:L40" headerRowCount="1" totalsRowCount="1" headerRowDxfId="126" dataDxfId="124" totalsRowDxfId="122" headerRowBorderDxfId="125" tableBorderDxfId="123" totalsRowBorderDxfId="121">
  <autoFilter ref="C33:L39"/>
  <tableColumns count="10">
    <tableColumn id="1" name="会社名" dataDxfId="120"/>
    <tableColumn id="5" name="連絡先名" dataDxfId="119"/>
    <tableColumn id="2" name="営業担当" dataDxfId="118"/>
    <tableColumn id="13" name="取引の規模" totalsRowFunction="custom" dataDxfId="117" totalsRowDxfId="116">
      <totalsRowFormula>SUM(F34:F39)</totalsRowFormula>
    </tableColumn>
    <tableColumn id="15" name="取引の確率" dataDxfId="115" totalsRowDxfId="114"/>
    <tableColumn id="12" name="加重予測" totalsRowFunction="custom" dataDxfId="113" totalsRowDxfId="112">
      <calculatedColumnFormula>Table1354[[#This Row],[取引の規模]]*Table1354[[#This Row],[取引の確率]]</calculatedColumnFormula>
      <totalsRowFormula>SUM(H34:H39)</totalsRowFormula>
    </tableColumn>
    <tableColumn id="6" name="取引状況" dataDxfId="111" totalsRowDxfId="110"/>
    <tableColumn id="16" name="予定決算日" dataDxfId="109" totalsRowDxfId="108"/>
    <tableColumn id="3" name="次のアクション" dataDxfId="107" totalsRowDxfId="106"/>
    <tableColumn id="9" name="筆記" dataDxfId="105" totalsRowDxfId="10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1356" displayName="Table1356" ref="C3:L10" headerRowCount="1" totalsRowCount="1" headerRowDxfId="103" dataDxfId="101" totalsRowDxfId="99" headerRowBorderDxfId="102" tableBorderDxfId="100" totalsRowBorderDxfId="98">
  <autoFilter ref="C3:L9"/>
  <tableColumns count="10">
    <tableColumn id="1" name="会社名" dataDxfId="97" totalsRowDxfId="96"/>
    <tableColumn id="5" name="連絡先名" dataDxfId="95" totalsRowDxfId="94"/>
    <tableColumn id="2" name="営業担当" dataDxfId="93" totalsRowDxfId="92"/>
    <tableColumn id="13" name="取引の規模" totalsRowFunction="custom" dataDxfId="91" totalsRowDxfId="90">
      <totalsRowFormula>SUM(F4:F9)</totalsRowFormula>
    </tableColumn>
    <tableColumn id="15" name="取引の確率" dataDxfId="89" totalsRowDxfId="88"/>
    <tableColumn id="12" name="加重予測" totalsRowFunction="custom" dataDxfId="87" totalsRowDxfId="86">
      <calculatedColumnFormula>Table1356[[#This Row],[取引の規模]]*Table1356[[#This Row],[取引の確率]]</calculatedColumnFormula>
      <totalsRowFormula>SUM(H4:H9)</totalsRowFormula>
    </tableColumn>
    <tableColumn id="6" name="取引状況" dataDxfId="85" totalsRowDxfId="84"/>
    <tableColumn id="16" name="予定決算日" dataDxfId="83" totalsRowDxfId="82"/>
    <tableColumn id="3" name="次のアクション" dataDxfId="81" totalsRowDxfId="80"/>
    <tableColumn id="9" name="筆記" dataDxfId="79" totalsRowDxfId="7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13527" displayName="Table13527" ref="C13:L20" headerRowCount="1" totalsRowCount="1" headerRowDxfId="77" dataDxfId="75" totalsRowDxfId="73" headerRowBorderDxfId="76" tableBorderDxfId="74" totalsRowBorderDxfId="72">
  <autoFilter ref="C13:L19"/>
  <tableColumns count="10">
    <tableColumn id="1" name="会社名" dataDxfId="71" totalsRowDxfId="70"/>
    <tableColumn id="5" name="連絡先名" dataDxfId="69" totalsRowDxfId="68"/>
    <tableColumn id="2" name="営業担当" dataDxfId="67" totalsRowDxfId="66"/>
    <tableColumn id="13" name="取引の規模" totalsRowFunction="custom" dataDxfId="65" totalsRowDxfId="64">
      <totalsRowFormula>SUM(F14:F19)</totalsRowFormula>
    </tableColumn>
    <tableColumn id="15" name="取引の確率" dataDxfId="63" totalsRowDxfId="62"/>
    <tableColumn id="12" name="加重予測" totalsRowFunction="custom" dataDxfId="61" totalsRowDxfId="60">
      <calculatedColumnFormula>Table13527[[#This Row],[取引の規模]]*Table13527[[#This Row],[取引の確率]]</calculatedColumnFormula>
      <totalsRowFormula>SUM(H14:H19)</totalsRowFormula>
    </tableColumn>
    <tableColumn id="6" name="取引状況" dataDxfId="59" totalsRowDxfId="58"/>
    <tableColumn id="16" name="予定決算日" dataDxfId="57" totalsRowDxfId="56"/>
    <tableColumn id="3" name="次のアクション" dataDxfId="55" totalsRowDxfId="54"/>
    <tableColumn id="9" name="筆記" dataDxfId="53" totalsRowDxfId="5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13538" displayName="Table13538" ref="C23:L30" headerRowCount="1" totalsRowCount="1" headerRowDxfId="51" dataDxfId="49" totalsRowDxfId="47" headerRowBorderDxfId="50" tableBorderDxfId="48" totalsRowBorderDxfId="46">
  <autoFilter ref="C23:L29"/>
  <tableColumns count="10">
    <tableColumn id="1" name="会社名" dataDxfId="45" totalsRowDxfId="44"/>
    <tableColumn id="5" name="連絡先名" dataDxfId="43" totalsRowDxfId="42"/>
    <tableColumn id="2" name="営業担当" dataDxfId="41" totalsRowDxfId="40"/>
    <tableColumn id="13" name="取引の規模" totalsRowFunction="custom" dataDxfId="39" totalsRowDxfId="38">
      <totalsRowFormula>SUM(F24:F29)</totalsRowFormula>
    </tableColumn>
    <tableColumn id="15" name="取引の確率" dataDxfId="37" totalsRowDxfId="36"/>
    <tableColumn id="12" name="加重予測" totalsRowFunction="custom" dataDxfId="35" totalsRowDxfId="34">
      <calculatedColumnFormula>Table13538[[#This Row],[取引の規模]]*Table13538[[#This Row],[取引の確率]]</calculatedColumnFormula>
      <totalsRowFormula>SUM(H24:H29)</totalsRowFormula>
    </tableColumn>
    <tableColumn id="6" name="取引状況" dataDxfId="33" totalsRowDxfId="32"/>
    <tableColumn id="16" name="予定決算日" dataDxfId="31" totalsRowDxfId="30"/>
    <tableColumn id="3" name="次のアクション" dataDxfId="29" totalsRowDxfId="28"/>
    <tableColumn id="9" name="筆記" dataDxfId="27" totalsRowDxfId="2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13549" displayName="Table13549" ref="C33:L40" headerRowCount="1" totalsRowCount="1" headerRowDxfId="25" dataDxfId="23" totalsRowDxfId="21" headerRowBorderDxfId="24" tableBorderDxfId="22" totalsRowBorderDxfId="20">
  <autoFilter ref="C33:L39"/>
  <tableColumns count="10">
    <tableColumn id="1" name="会社名" dataDxfId="19" totalsRowDxfId="18"/>
    <tableColumn id="5" name="連絡先名" dataDxfId="17" totalsRowDxfId="16"/>
    <tableColumn id="2" name="営業担当" dataDxfId="15" totalsRowDxfId="14"/>
    <tableColumn id="13" name="取引の規模" totalsRowFunction="custom" dataDxfId="13" totalsRowDxfId="12">
      <totalsRowFormula>SUM(F34:F39)</totalsRowFormula>
    </tableColumn>
    <tableColumn id="15" name="取引の確率" dataDxfId="11" totalsRowDxfId="10"/>
    <tableColumn id="12" name="加重予測" totalsRowFunction="custom" dataDxfId="9" totalsRowDxfId="8">
      <calculatedColumnFormula>Table13549[[#This Row],[取引の規模]]*Table13549[[#This Row],[取引の確率]]</calculatedColumnFormula>
      <totalsRowFormula>SUM(H34:H39)</totalsRowFormula>
    </tableColumn>
    <tableColumn id="6" name="取引状況" dataDxfId="7" totalsRowDxfId="6"/>
    <tableColumn id="16" name="予定決算日" dataDxfId="5" totalsRowDxfId="4"/>
    <tableColumn id="3" name="次のアクション" dataDxfId="3" totalsRowDxfId="2"/>
    <tableColumn id="9" name="筆記" dataDxfId="1" totalsRow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37&amp;utm_language=JA&amp;utm_source=integrated+content&amp;utm_campaign=/free-sales-plan-templates-excel-and-word&amp;utm_medium=ic+sales+pipeline+77137+ja&amp;lpa=ic+sales+pipeline+77137+ja&amp;lx=VP_CyadgTnJOljvhy0tIYgBAgeTPLDIL8TQRu558b7w" TargetMode="External" Id="rId1"/><Relationship Type="http://schemas.openxmlformats.org/officeDocument/2006/relationships/table" Target="/xl/tables/table1.xml" Id="rId2"/><Relationship Type="http://schemas.openxmlformats.org/officeDocument/2006/relationships/table" Target="/xl/tables/table2.xml" Id="rId3"/><Relationship Type="http://schemas.openxmlformats.org/officeDocument/2006/relationships/table" Target="/xl/tables/table3.xml" Id="rId4"/><Relationship Type="http://schemas.openxmlformats.org/officeDocument/2006/relationships/table" Target="/xl/tables/table4.xml" Id="rId5"/></Relationships>
</file>

<file path=xl/worksheets/_rels/sheet2.xml.rels><Relationships xmlns="http://schemas.openxmlformats.org/package/2006/relationships"><Relationship Type="http://schemas.openxmlformats.org/officeDocument/2006/relationships/table" Target="/xl/tables/table5.xml" Id="rId1"/><Relationship Type="http://schemas.openxmlformats.org/officeDocument/2006/relationships/table" Target="/xl/tables/table6.xml" Id="rId2"/><Relationship Type="http://schemas.openxmlformats.org/officeDocument/2006/relationships/table" Target="/xl/tables/table7.xml" Id="rId3"/><Relationship Type="http://schemas.openxmlformats.org/officeDocument/2006/relationships/table" Target="/xl/tables/table8.xml" Id="rId4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M45"/>
  <sheetViews>
    <sheetView showGridLines="0" tabSelected="1" workbookViewId="0">
      <pane ySplit="1" topLeftCell="A2" activePane="bottomLeft" state="frozen"/>
      <selection activeCell="F4" sqref="F4:G9"/>
      <selection pane="bottomLeft" activeCell="B44" sqref="B44:L44"/>
    </sheetView>
  </sheetViews>
  <sheetFormatPr baseColWidth="8" defaultColWidth="10.796875" defaultRowHeight="15"/>
  <cols>
    <col width="3.296875" customWidth="1" style="1" min="1" max="1"/>
    <col width="4.796875" customWidth="1" style="1" min="2" max="2"/>
    <col width="26.296875" customWidth="1" style="3" min="3" max="3"/>
    <col width="20.796875" customWidth="1" style="3" min="4" max="5"/>
    <col width="16.796875" customWidth="1" style="1" min="6" max="6"/>
    <col width="12.5" customWidth="1" style="1" min="7" max="7"/>
    <col width="16.796875" customWidth="1" style="1" min="8" max="8"/>
    <col width="14.796875" customWidth="1" style="6" min="9" max="9"/>
    <col width="13.5" customWidth="1" style="6" min="10" max="10"/>
    <col width="30" customWidth="1" style="6" min="11" max="11"/>
    <col width="40.796875" customWidth="1" style="5" min="12" max="12"/>
    <col width="3.296875" customWidth="1" style="1" min="13" max="13"/>
    <col width="10.796875" customWidth="1" style="1" min="14" max="16384"/>
  </cols>
  <sheetData>
    <row r="1" ht="45" customFormat="1" customHeight="1" s="8">
      <c r="A1" s="30" t="n"/>
      <c r="B1" s="31" t="inlineStr">
        <is>
          <t>販売パイプライン</t>
        </is>
      </c>
      <c r="C1" s="31" t="n"/>
      <c r="D1" s="30" t="n"/>
      <c r="E1" s="30" t="n"/>
      <c r="F1" s="30" t="n"/>
      <c r="G1" s="30" t="n"/>
      <c r="H1" s="30" t="n"/>
      <c r="I1" s="30" t="n"/>
      <c r="J1" s="9" t="n"/>
      <c r="K1" s="9" t="n"/>
      <c r="L1" s="9" t="n"/>
      <c r="M1" s="30" t="n"/>
    </row>
    <row r="2" ht="22.05" customHeight="1">
      <c r="A2" s="9" t="n"/>
      <c r="B2" s="51" t="inlineStr">
        <is>
          <t>第1四半期</t>
        </is>
      </c>
      <c r="C2" s="53" t="inlineStr">
        <is>
          <t>鉛</t>
        </is>
      </c>
      <c r="D2" s="57" t="n"/>
      <c r="E2" s="58" t="n"/>
      <c r="F2" s="53" t="inlineStr">
        <is>
          <t>金融</t>
        </is>
      </c>
      <c r="G2" s="57" t="n"/>
      <c r="H2" s="58" t="n"/>
      <c r="I2" s="53" t="inlineStr">
        <is>
          <t>アクション</t>
        </is>
      </c>
      <c r="J2" s="57" t="n"/>
      <c r="K2" s="58" t="n"/>
      <c r="L2" s="53" t="inlineStr">
        <is>
          <t>追加情報</t>
        </is>
      </c>
      <c r="M2" s="9" t="n"/>
    </row>
    <row r="3" ht="42" customFormat="1" customHeight="1" s="2">
      <c r="A3" s="32" t="n"/>
      <c r="B3" s="59" t="n"/>
      <c r="C3" s="45" t="inlineStr">
        <is>
          <t>会社名</t>
        </is>
      </c>
      <c r="D3" s="45" t="inlineStr">
        <is>
          <t>連絡先名</t>
        </is>
      </c>
      <c r="E3" s="45" t="inlineStr">
        <is>
          <t>営業担当</t>
        </is>
      </c>
      <c r="F3" s="46" t="inlineStr">
        <is>
          <t>取引の規模</t>
        </is>
      </c>
      <c r="G3" s="46" t="inlineStr">
        <is>
          <t>取引の確率</t>
        </is>
      </c>
      <c r="H3" s="46" t="inlineStr">
        <is>
          <t>加重予測</t>
        </is>
      </c>
      <c r="I3" s="47" t="inlineStr">
        <is>
          <t>取引状況</t>
        </is>
      </c>
      <c r="J3" s="47" t="inlineStr">
        <is>
          <t>予定決算日</t>
        </is>
      </c>
      <c r="K3" s="47" t="inlineStr">
        <is>
          <t>次のアクション</t>
        </is>
      </c>
      <c r="L3" s="15" t="inlineStr">
        <is>
          <t>筆記</t>
        </is>
      </c>
      <c r="M3" s="32" t="n"/>
    </row>
    <row r="4" ht="18" customHeight="1">
      <c r="A4" s="9" t="n"/>
      <c r="B4" s="59" t="n"/>
      <c r="C4" s="33" t="n"/>
      <c r="D4" s="33" t="n"/>
      <c r="E4" s="33" t="n"/>
      <c r="F4" s="16" t="n">
        <v>1000000</v>
      </c>
      <c r="G4" s="17" t="n">
        <v>0.75</v>
      </c>
      <c r="H4" s="16">
        <f>Table135[[#This Row],[取引の規模]]*Table135[[#This Row],[取引の確率]]</f>
        <v/>
      </c>
      <c r="I4" s="36" t="n"/>
      <c r="J4" s="18" t="n"/>
      <c r="K4" s="37" t="n"/>
      <c r="L4" s="38" t="n"/>
      <c r="M4" s="9" t="n"/>
    </row>
    <row r="5" ht="18" customHeight="1">
      <c r="A5" s="9" t="n"/>
      <c r="B5" s="59" t="n"/>
      <c r="C5" s="48" t="n"/>
      <c r="D5" s="48" t="n"/>
      <c r="E5" s="48" t="n"/>
      <c r="F5" s="19" t="n">
        <v>2000000</v>
      </c>
      <c r="G5" s="20" t="n">
        <v>0.5</v>
      </c>
      <c r="H5" s="19">
        <f>Table135[[#This Row],[取引の規模]]*Table135[[#This Row],[取引の確率]]</f>
        <v/>
      </c>
      <c r="I5" s="48" t="n"/>
      <c r="J5" s="50" t="n"/>
      <c r="K5" s="49" t="n"/>
      <c r="L5" s="39" t="n"/>
      <c r="M5" s="9" t="n"/>
    </row>
    <row r="6" ht="18" customHeight="1">
      <c r="A6" s="9" t="n"/>
      <c r="B6" s="59" t="n"/>
      <c r="C6" s="33" t="n"/>
      <c r="D6" s="33" t="n"/>
      <c r="E6" s="33" t="n"/>
      <c r="F6" s="16" t="n">
        <v>500000</v>
      </c>
      <c r="G6" s="17" t="n">
        <v>0.1</v>
      </c>
      <c r="H6" s="16">
        <f>Table135[[#This Row],[取引の規模]]*Table135[[#This Row],[取引の確率]]</f>
        <v/>
      </c>
      <c r="I6" s="33" t="n"/>
      <c r="J6" s="18" t="n"/>
      <c r="K6" s="37" t="n"/>
      <c r="L6" s="38" t="n"/>
      <c r="M6" s="9" t="n"/>
    </row>
    <row r="7" ht="18" customHeight="1">
      <c r="A7" s="9" t="n"/>
      <c r="B7" s="59" t="n"/>
      <c r="C7" s="48" t="n"/>
      <c r="D7" s="48" t="n"/>
      <c r="E7" s="48" t="n"/>
      <c r="F7" s="19" t="n">
        <v>1000000</v>
      </c>
      <c r="G7" s="20" t="n">
        <v>0.75</v>
      </c>
      <c r="H7" s="19">
        <f>Table135[[#This Row],[取引の規模]]*Table135[[#This Row],[取引の確率]]</f>
        <v/>
      </c>
      <c r="I7" s="48" t="n"/>
      <c r="J7" s="50" t="n"/>
      <c r="K7" s="49" t="n"/>
      <c r="L7" s="39" t="n"/>
      <c r="M7" s="9" t="n"/>
    </row>
    <row r="8" ht="18" customHeight="1">
      <c r="A8" s="9" t="n"/>
      <c r="B8" s="59" t="n"/>
      <c r="C8" s="33" t="n"/>
      <c r="D8" s="33" t="n"/>
      <c r="E8" s="33" t="n"/>
      <c r="F8" s="16" t="n">
        <v>2000000</v>
      </c>
      <c r="G8" s="17" t="n">
        <v>0.5</v>
      </c>
      <c r="H8" s="16">
        <f>Table135[[#This Row],[取引の規模]]*Table135[[#This Row],[取引の確率]]</f>
        <v/>
      </c>
      <c r="I8" s="33" t="n"/>
      <c r="J8" s="18" t="n"/>
      <c r="K8" s="37" t="n"/>
      <c r="L8" s="38" t="n"/>
      <c r="M8" s="9" t="n"/>
    </row>
    <row r="9" ht="18" customHeight="1">
      <c r="A9" s="9" t="n"/>
      <c r="B9" s="59" t="n"/>
      <c r="C9" s="48" t="n"/>
      <c r="D9" s="48" t="n"/>
      <c r="E9" s="48" t="n"/>
      <c r="F9" s="19" t="n">
        <v>500000</v>
      </c>
      <c r="G9" s="20" t="n">
        <v>0.1</v>
      </c>
      <c r="H9" s="19">
        <f>Table135[[#This Row],[取引の規模]]*Table135[[#This Row],[取引の確率]]</f>
        <v/>
      </c>
      <c r="I9" s="48" t="n"/>
      <c r="J9" s="50" t="n"/>
      <c r="K9" s="49" t="n"/>
      <c r="L9" s="39" t="n"/>
      <c r="M9" s="9" t="n"/>
    </row>
    <row r="10" ht="24" customHeight="1">
      <c r="A10" s="9" t="n"/>
      <c r="B10" s="60" t="n"/>
      <c r="C10" s="35" t="n"/>
      <c r="D10" s="35" t="n"/>
      <c r="E10" s="35" t="n"/>
      <c r="F10" s="21">
        <f>SUM(F4:F9)</f>
        <v/>
      </c>
      <c r="G10" s="22" t="n"/>
      <c r="H10" s="21">
        <f>SUM(H4:H9)</f>
        <v/>
      </c>
      <c r="I10" s="35" t="n"/>
      <c r="J10" s="23" t="n"/>
      <c r="K10" s="40" t="n"/>
      <c r="L10" s="41" t="n"/>
      <c r="M10" s="9" t="n"/>
    </row>
    <row r="11" ht="10.05" customHeight="1">
      <c r="A11" s="9" t="n"/>
      <c r="B11" s="9" t="n"/>
      <c r="C11" s="10" t="n"/>
      <c r="D11" s="10" t="n"/>
      <c r="E11" s="10" t="n"/>
      <c r="F11" s="9" t="n"/>
      <c r="G11" s="9" t="n"/>
      <c r="H11" s="9" t="n"/>
      <c r="I11" s="12" t="n"/>
      <c r="J11" s="12" t="n"/>
      <c r="K11" s="12" t="n"/>
      <c r="L11" s="7" t="n"/>
      <c r="M11" s="9" t="n"/>
    </row>
    <row r="12" ht="22.05" customHeight="1">
      <c r="A12" s="9" t="n"/>
      <c r="B12" s="52" t="inlineStr">
        <is>
          <t>第4四半期2</t>
        </is>
      </c>
      <c r="C12" s="53" t="inlineStr">
        <is>
          <t>鉛</t>
        </is>
      </c>
      <c r="D12" s="57" t="n"/>
      <c r="E12" s="58" t="n"/>
      <c r="F12" s="53" t="inlineStr">
        <is>
          <t>金融</t>
        </is>
      </c>
      <c r="G12" s="57" t="n"/>
      <c r="H12" s="58" t="n"/>
      <c r="I12" s="53" t="inlineStr">
        <is>
          <t>アクション</t>
        </is>
      </c>
      <c r="J12" s="57" t="n"/>
      <c r="K12" s="58" t="n"/>
      <c r="L12" s="53" t="inlineStr">
        <is>
          <t>追加情報</t>
        </is>
      </c>
      <c r="M12" s="9" t="n"/>
    </row>
    <row r="13" ht="42" customFormat="1" customHeight="1" s="2">
      <c r="A13" s="32" t="n"/>
      <c r="B13" s="59" t="n"/>
      <c r="C13" s="45" t="inlineStr">
        <is>
          <t>会社名</t>
        </is>
      </c>
      <c r="D13" s="45" t="inlineStr">
        <is>
          <t>連絡先名</t>
        </is>
      </c>
      <c r="E13" s="45" t="inlineStr">
        <is>
          <t>営業担当</t>
        </is>
      </c>
      <c r="F13" s="46" t="inlineStr">
        <is>
          <t>取引の規模</t>
        </is>
      </c>
      <c r="G13" s="46" t="inlineStr">
        <is>
          <t>取引の確率</t>
        </is>
      </c>
      <c r="H13" s="46" t="inlineStr">
        <is>
          <t>加重予測</t>
        </is>
      </c>
      <c r="I13" s="47" t="inlineStr">
        <is>
          <t>取引状況</t>
        </is>
      </c>
      <c r="J13" s="47" t="inlineStr">
        <is>
          <t>予定決算日</t>
        </is>
      </c>
      <c r="K13" s="47" t="inlineStr">
        <is>
          <t>次のアクション</t>
        </is>
      </c>
      <c r="L13" s="15" t="inlineStr">
        <is>
          <t>筆記</t>
        </is>
      </c>
      <c r="M13" s="32" t="n"/>
    </row>
    <row r="14" ht="18" customHeight="1">
      <c r="A14" s="9" t="n"/>
      <c r="B14" s="59" t="n"/>
      <c r="C14" s="33" t="n"/>
      <c r="D14" s="33" t="n"/>
      <c r="E14" s="33" t="n"/>
      <c r="F14" s="16" t="n">
        <v>1000000</v>
      </c>
      <c r="G14" s="17" t="n">
        <v>0.75</v>
      </c>
      <c r="H14" s="16">
        <f>Table1352[[#This Row],[取引の規模]]*Table1352[[#This Row],[取引の確率]]</f>
        <v/>
      </c>
      <c r="I14" s="36" t="n"/>
      <c r="J14" s="18" t="n"/>
      <c r="K14" s="37" t="n"/>
      <c r="L14" s="38" t="n"/>
      <c r="M14" s="9" t="n"/>
    </row>
    <row r="15" ht="18" customHeight="1">
      <c r="A15" s="9" t="n"/>
      <c r="B15" s="59" t="n"/>
      <c r="C15" s="48" t="n"/>
      <c r="D15" s="48" t="n"/>
      <c r="E15" s="48" t="n"/>
      <c r="F15" s="19" t="n">
        <v>2000000</v>
      </c>
      <c r="G15" s="20" t="n">
        <v>0.5</v>
      </c>
      <c r="H15" s="19">
        <f>Table1352[[#This Row],[取引の規模]]*Table1352[[#This Row],[取引の確率]]</f>
        <v/>
      </c>
      <c r="I15" s="48" t="n"/>
      <c r="J15" s="50" t="n"/>
      <c r="K15" s="49" t="n"/>
      <c r="L15" s="39" t="n"/>
      <c r="M15" s="9" t="n"/>
    </row>
    <row r="16" ht="18" customHeight="1">
      <c r="A16" s="9" t="n"/>
      <c r="B16" s="59" t="n"/>
      <c r="C16" s="33" t="n"/>
      <c r="D16" s="33" t="n"/>
      <c r="E16" s="33" t="n"/>
      <c r="F16" s="16" t="n">
        <v>500000</v>
      </c>
      <c r="G16" s="17" t="n">
        <v>0.1</v>
      </c>
      <c r="H16" s="16">
        <f>Table1352[[#This Row],[取引の規模]]*Table1352[[#This Row],[取引の確率]]</f>
        <v/>
      </c>
      <c r="I16" s="33" t="n"/>
      <c r="J16" s="18" t="n"/>
      <c r="K16" s="37" t="n"/>
      <c r="L16" s="38" t="n"/>
      <c r="M16" s="9" t="n"/>
    </row>
    <row r="17" ht="18" customHeight="1">
      <c r="A17" s="9" t="n"/>
      <c r="B17" s="59" t="n"/>
      <c r="C17" s="48" t="n"/>
      <c r="D17" s="48" t="n"/>
      <c r="E17" s="48" t="n"/>
      <c r="F17" s="19" t="n">
        <v>1000000</v>
      </c>
      <c r="G17" s="20" t="n">
        <v>0.75</v>
      </c>
      <c r="H17" s="19">
        <f>Table1352[[#This Row],[取引の規模]]*Table1352[[#This Row],[取引の確率]]</f>
        <v/>
      </c>
      <c r="I17" s="48" t="n"/>
      <c r="J17" s="50" t="n"/>
      <c r="K17" s="49" t="n"/>
      <c r="L17" s="39" t="n"/>
      <c r="M17" s="9" t="n"/>
    </row>
    <row r="18" ht="18" customHeight="1">
      <c r="A18" s="9" t="n"/>
      <c r="B18" s="59" t="n"/>
      <c r="C18" s="33" t="n"/>
      <c r="D18" s="33" t="n"/>
      <c r="E18" s="33" t="n"/>
      <c r="F18" s="16" t="n">
        <v>2000000</v>
      </c>
      <c r="G18" s="17" t="n">
        <v>0.5</v>
      </c>
      <c r="H18" s="16">
        <f>Table1352[[#This Row],[取引の規模]]*Table1352[[#This Row],[取引の確率]]</f>
        <v/>
      </c>
      <c r="I18" s="33" t="n"/>
      <c r="J18" s="18" t="n"/>
      <c r="K18" s="37" t="n"/>
      <c r="L18" s="38" t="n"/>
      <c r="M18" s="9" t="n"/>
    </row>
    <row r="19" ht="18" customHeight="1">
      <c r="A19" s="9" t="n"/>
      <c r="B19" s="59" t="n"/>
      <c r="C19" s="48" t="n"/>
      <c r="D19" s="48" t="n"/>
      <c r="E19" s="48" t="n"/>
      <c r="F19" s="19" t="n">
        <v>500000</v>
      </c>
      <c r="G19" s="20" t="n">
        <v>0.1</v>
      </c>
      <c r="H19" s="19">
        <f>Table1352[[#This Row],[取引の規模]]*Table1352[[#This Row],[取引の確率]]</f>
        <v/>
      </c>
      <c r="I19" s="48" t="n"/>
      <c r="J19" s="50" t="n"/>
      <c r="K19" s="49" t="n"/>
      <c r="L19" s="39" t="n"/>
      <c r="M19" s="9" t="n"/>
    </row>
    <row r="20" ht="24" customHeight="1">
      <c r="A20" s="9" t="n"/>
      <c r="B20" s="60" t="n"/>
      <c r="C20" s="35" t="n"/>
      <c r="D20" s="35" t="n"/>
      <c r="E20" s="35" t="n"/>
      <c r="F20" s="21">
        <f>SUM(F14:F19)</f>
        <v/>
      </c>
      <c r="G20" s="22" t="n"/>
      <c r="H20" s="21">
        <f>SUM(H14:H19)</f>
        <v/>
      </c>
      <c r="I20" s="35" t="n"/>
      <c r="J20" s="23" t="n"/>
      <c r="K20" s="40" t="n"/>
      <c r="L20" s="41" t="n"/>
      <c r="M20" s="9" t="n"/>
    </row>
    <row r="21" ht="10.05" customHeight="1">
      <c r="A21" s="9" t="n"/>
      <c r="B21" s="13" t="n"/>
      <c r="C21" s="10" t="n"/>
      <c r="D21" s="10" t="n"/>
      <c r="E21" s="10" t="n"/>
      <c r="F21" s="9" t="n"/>
      <c r="G21" s="9" t="n"/>
      <c r="H21" s="9" t="n"/>
      <c r="I21" s="12" t="n"/>
      <c r="J21" s="12" t="n"/>
      <c r="K21" s="12" t="n"/>
      <c r="L21" s="7" t="n"/>
      <c r="M21" s="9" t="n"/>
    </row>
    <row r="22" ht="22.05" customHeight="1">
      <c r="A22" s="9" t="n"/>
      <c r="B22" s="54" t="inlineStr">
        <is>
          <t>第3四半期</t>
        </is>
      </c>
      <c r="C22" s="53" t="inlineStr">
        <is>
          <t>鉛</t>
        </is>
      </c>
      <c r="D22" s="57" t="n"/>
      <c r="E22" s="58" t="n"/>
      <c r="F22" s="53" t="inlineStr">
        <is>
          <t>金融</t>
        </is>
      </c>
      <c r="G22" s="57" t="n"/>
      <c r="H22" s="58" t="n"/>
      <c r="I22" s="53" t="inlineStr">
        <is>
          <t>アクション</t>
        </is>
      </c>
      <c r="J22" s="57" t="n"/>
      <c r="K22" s="58" t="n"/>
      <c r="L22" s="53" t="inlineStr">
        <is>
          <t>追加情報</t>
        </is>
      </c>
      <c r="M22" s="9" t="n"/>
    </row>
    <row r="23" ht="42" customFormat="1" customHeight="1" s="2">
      <c r="A23" s="32" t="n"/>
      <c r="B23" s="59" t="n"/>
      <c r="C23" s="45" t="inlineStr">
        <is>
          <t>会社名</t>
        </is>
      </c>
      <c r="D23" s="45" t="inlineStr">
        <is>
          <t>連絡先名</t>
        </is>
      </c>
      <c r="E23" s="45" t="inlineStr">
        <is>
          <t>営業担当</t>
        </is>
      </c>
      <c r="F23" s="46" t="inlineStr">
        <is>
          <t>取引の規模</t>
        </is>
      </c>
      <c r="G23" s="46" t="inlineStr">
        <is>
          <t>取引の確率</t>
        </is>
      </c>
      <c r="H23" s="46" t="inlineStr">
        <is>
          <t>加重予測</t>
        </is>
      </c>
      <c r="I23" s="47" t="inlineStr">
        <is>
          <t>取引状況</t>
        </is>
      </c>
      <c r="J23" s="47" t="inlineStr">
        <is>
          <t>予定決算日</t>
        </is>
      </c>
      <c r="K23" s="47" t="inlineStr">
        <is>
          <t>次のアクション</t>
        </is>
      </c>
      <c r="L23" s="15" t="inlineStr">
        <is>
          <t>筆記</t>
        </is>
      </c>
      <c r="M23" s="32" t="n"/>
    </row>
    <row r="24" ht="18" customHeight="1">
      <c r="A24" s="9" t="n"/>
      <c r="B24" s="59" t="n"/>
      <c r="C24" s="33" t="n"/>
      <c r="D24" s="33" t="n"/>
      <c r="E24" s="33" t="n"/>
      <c r="F24" s="16" t="n">
        <v>1000000</v>
      </c>
      <c r="G24" s="17" t="n">
        <v>0.75</v>
      </c>
      <c r="H24" s="16">
        <f>Table1353[[#This Row],[取引の規模]]*Table1353[[#This Row],[取引の確率]]</f>
        <v/>
      </c>
      <c r="I24" s="36" t="n"/>
      <c r="J24" s="18" t="n"/>
      <c r="K24" s="37" t="n"/>
      <c r="L24" s="38" t="n"/>
      <c r="M24" s="9" t="n"/>
    </row>
    <row r="25" ht="18" customHeight="1">
      <c r="A25" s="9" t="n"/>
      <c r="B25" s="59" t="n"/>
      <c r="C25" s="48" t="n"/>
      <c r="D25" s="48" t="n"/>
      <c r="E25" s="48" t="n"/>
      <c r="F25" s="19" t="n">
        <v>2000000</v>
      </c>
      <c r="G25" s="20" t="n">
        <v>0.5</v>
      </c>
      <c r="H25" s="19">
        <f>Table1353[[#This Row],[取引の規模]]*Table1353[[#This Row],[取引の確率]]</f>
        <v/>
      </c>
      <c r="I25" s="48" t="n"/>
      <c r="J25" s="50" t="n"/>
      <c r="K25" s="49" t="n"/>
      <c r="L25" s="39" t="n"/>
      <c r="M25" s="9" t="n"/>
    </row>
    <row r="26" ht="18" customHeight="1">
      <c r="A26" s="9" t="n"/>
      <c r="B26" s="59" t="n"/>
      <c r="C26" s="33" t="n"/>
      <c r="D26" s="33" t="n"/>
      <c r="E26" s="33" t="n"/>
      <c r="F26" s="16" t="n">
        <v>500000</v>
      </c>
      <c r="G26" s="17" t="n">
        <v>0.1</v>
      </c>
      <c r="H26" s="16">
        <f>Table1353[[#This Row],[取引の規模]]*Table1353[[#This Row],[取引の確率]]</f>
        <v/>
      </c>
      <c r="I26" s="33" t="n"/>
      <c r="J26" s="18" t="n"/>
      <c r="K26" s="37" t="n"/>
      <c r="L26" s="38" t="n"/>
      <c r="M26" s="9" t="n"/>
    </row>
    <row r="27" ht="18" customHeight="1">
      <c r="A27" s="9" t="n"/>
      <c r="B27" s="59" t="n"/>
      <c r="C27" s="48" t="n"/>
      <c r="D27" s="48" t="n"/>
      <c r="E27" s="48" t="n"/>
      <c r="F27" s="19" t="n">
        <v>1000000</v>
      </c>
      <c r="G27" s="20" t="n">
        <v>0.75</v>
      </c>
      <c r="H27" s="19">
        <f>Table1353[[#This Row],[取引の規模]]*Table1353[[#This Row],[取引の確率]]</f>
        <v/>
      </c>
      <c r="I27" s="48" t="n"/>
      <c r="J27" s="50" t="n"/>
      <c r="K27" s="49" t="n"/>
      <c r="L27" s="39" t="n"/>
      <c r="M27" s="9" t="n"/>
    </row>
    <row r="28" ht="18" customHeight="1">
      <c r="A28" s="9" t="n"/>
      <c r="B28" s="59" t="n"/>
      <c r="C28" s="33" t="n"/>
      <c r="D28" s="33" t="n"/>
      <c r="E28" s="33" t="n"/>
      <c r="F28" s="16" t="n">
        <v>2000000</v>
      </c>
      <c r="G28" s="17" t="n">
        <v>0.5</v>
      </c>
      <c r="H28" s="16">
        <f>Table1353[[#This Row],[取引の規模]]*Table1353[[#This Row],[取引の確率]]</f>
        <v/>
      </c>
      <c r="I28" s="33" t="n"/>
      <c r="J28" s="18" t="n"/>
      <c r="K28" s="37" t="n"/>
      <c r="L28" s="38" t="n"/>
      <c r="M28" s="9" t="n"/>
    </row>
    <row r="29" ht="18" customHeight="1">
      <c r="A29" s="9" t="n"/>
      <c r="B29" s="59" t="n"/>
      <c r="C29" s="48" t="n"/>
      <c r="D29" s="48" t="n"/>
      <c r="E29" s="48" t="n"/>
      <c r="F29" s="19" t="n">
        <v>500000</v>
      </c>
      <c r="G29" s="20" t="n">
        <v>0.1</v>
      </c>
      <c r="H29" s="19">
        <f>Table1353[[#This Row],[取引の規模]]*Table1353[[#This Row],[取引の確率]]</f>
        <v/>
      </c>
      <c r="I29" s="48" t="n"/>
      <c r="J29" s="50" t="n"/>
      <c r="K29" s="49" t="n"/>
      <c r="L29" s="39" t="n"/>
      <c r="M29" s="9" t="n"/>
    </row>
    <row r="30" ht="24" customHeight="1">
      <c r="A30" s="9" t="n"/>
      <c r="B30" s="60" t="n"/>
      <c r="C30" s="35" t="n"/>
      <c r="D30" s="35" t="n"/>
      <c r="E30" s="35" t="n"/>
      <c r="F30" s="21">
        <f>SUM(F24:F29)</f>
        <v/>
      </c>
      <c r="G30" s="22" t="n"/>
      <c r="H30" s="21">
        <f>SUM(H24:H29)</f>
        <v/>
      </c>
      <c r="I30" s="35" t="n"/>
      <c r="J30" s="23" t="n"/>
      <c r="K30" s="40" t="n"/>
      <c r="L30" s="41" t="n"/>
      <c r="M30" s="9" t="n"/>
    </row>
    <row r="31" ht="10.05" customHeight="1">
      <c r="A31" s="9" t="n"/>
      <c r="B31" s="9" t="n"/>
      <c r="C31" s="10" t="n"/>
      <c r="D31" s="10" t="n"/>
      <c r="E31" s="10" t="n"/>
      <c r="F31" s="9" t="n"/>
      <c r="G31" s="9" t="n"/>
      <c r="H31" s="9" t="n"/>
      <c r="I31" s="12" t="n"/>
      <c r="J31" s="12" t="n"/>
      <c r="K31" s="12" t="n"/>
      <c r="L31" s="7" t="n"/>
      <c r="M31" s="9" t="n"/>
    </row>
    <row r="32" ht="22.05" customHeight="1">
      <c r="A32" s="9" t="n"/>
      <c r="B32" s="55" t="inlineStr">
        <is>
          <t>第4四半期</t>
        </is>
      </c>
      <c r="C32" s="53" t="inlineStr">
        <is>
          <t>鉛</t>
        </is>
      </c>
      <c r="D32" s="57" t="n"/>
      <c r="E32" s="58" t="n"/>
      <c r="F32" s="53" t="inlineStr">
        <is>
          <t>金融</t>
        </is>
      </c>
      <c r="G32" s="57" t="n"/>
      <c r="H32" s="58" t="n"/>
      <c r="I32" s="53" t="inlineStr">
        <is>
          <t>アクション</t>
        </is>
      </c>
      <c r="J32" s="57" t="n"/>
      <c r="K32" s="58" t="n"/>
      <c r="L32" s="53" t="inlineStr">
        <is>
          <t>追加情報</t>
        </is>
      </c>
      <c r="M32" s="9" t="n"/>
    </row>
    <row r="33" ht="42" customFormat="1" customHeight="1" s="2">
      <c r="A33" s="32" t="n"/>
      <c r="B33" s="59" t="n"/>
      <c r="C33" s="45" t="inlineStr">
        <is>
          <t>会社名</t>
        </is>
      </c>
      <c r="D33" s="45" t="inlineStr">
        <is>
          <t>連絡先名</t>
        </is>
      </c>
      <c r="E33" s="45" t="inlineStr">
        <is>
          <t>営業担当</t>
        </is>
      </c>
      <c r="F33" s="46" t="inlineStr">
        <is>
          <t>取引の規模</t>
        </is>
      </c>
      <c r="G33" s="46" t="inlineStr">
        <is>
          <t>取引の確率</t>
        </is>
      </c>
      <c r="H33" s="46" t="inlineStr">
        <is>
          <t>加重予測</t>
        </is>
      </c>
      <c r="I33" s="47" t="inlineStr">
        <is>
          <t>取引状況</t>
        </is>
      </c>
      <c r="J33" s="47" t="inlineStr">
        <is>
          <t>予定決算日</t>
        </is>
      </c>
      <c r="K33" s="47" t="inlineStr">
        <is>
          <t>次のアクション</t>
        </is>
      </c>
      <c r="L33" s="15" t="inlineStr">
        <is>
          <t>筆記</t>
        </is>
      </c>
      <c r="M33" s="32" t="n"/>
    </row>
    <row r="34" ht="18" customHeight="1">
      <c r="A34" s="9" t="n"/>
      <c r="B34" s="59" t="n"/>
      <c r="C34" s="33" t="n"/>
      <c r="D34" s="33" t="n"/>
      <c r="E34" s="33" t="n"/>
      <c r="F34" s="16" t="n">
        <v>1000000</v>
      </c>
      <c r="G34" s="17" t="n">
        <v>0.75</v>
      </c>
      <c r="H34" s="16">
        <f>Table1354[[#This Row],[取引の規模]]*Table1354[[#This Row],[取引の確率]]</f>
        <v/>
      </c>
      <c r="I34" s="36" t="n"/>
      <c r="J34" s="18" t="n"/>
      <c r="K34" s="37" t="n"/>
      <c r="L34" s="38" t="n"/>
      <c r="M34" s="9" t="n"/>
    </row>
    <row r="35" ht="18" customHeight="1">
      <c r="A35" s="9" t="n"/>
      <c r="B35" s="59" t="n"/>
      <c r="C35" s="34" t="n"/>
      <c r="D35" s="34" t="n"/>
      <c r="E35" s="34" t="n"/>
      <c r="F35" s="19" t="n">
        <v>2000000</v>
      </c>
      <c r="G35" s="20" t="n">
        <v>0.5</v>
      </c>
      <c r="H35" s="19">
        <f>Table1354[[#This Row],[取引の規模]]*Table1354[[#This Row],[取引の確率]]</f>
        <v/>
      </c>
      <c r="I35" s="48" t="n"/>
      <c r="J35" s="50" t="n"/>
      <c r="K35" s="49" t="n"/>
      <c r="L35" s="39" t="n"/>
      <c r="M35" s="9" t="n"/>
    </row>
    <row r="36" ht="18" customHeight="1">
      <c r="A36" s="9" t="n"/>
      <c r="B36" s="59" t="n"/>
      <c r="C36" s="33" t="n"/>
      <c r="D36" s="33" t="n"/>
      <c r="E36" s="33" t="n"/>
      <c r="F36" s="16" t="n">
        <v>500000</v>
      </c>
      <c r="G36" s="17" t="n">
        <v>0.1</v>
      </c>
      <c r="H36" s="16">
        <f>Table1354[[#This Row],[取引の規模]]*Table1354[[#This Row],[取引の確率]]</f>
        <v/>
      </c>
      <c r="I36" s="33" t="n"/>
      <c r="J36" s="18" t="n"/>
      <c r="K36" s="37" t="n"/>
      <c r="L36" s="38" t="n"/>
      <c r="M36" s="9" t="n"/>
    </row>
    <row r="37" ht="18" customHeight="1">
      <c r="A37" s="9" t="n"/>
      <c r="B37" s="59" t="n"/>
      <c r="C37" s="34" t="n"/>
      <c r="D37" s="34" t="n"/>
      <c r="E37" s="34" t="n"/>
      <c r="F37" s="19" t="n">
        <v>1000000</v>
      </c>
      <c r="G37" s="20" t="n">
        <v>0.75</v>
      </c>
      <c r="H37" s="19">
        <f>Table1354[[#This Row],[取引の規模]]*Table1354[[#This Row],[取引の確率]]</f>
        <v/>
      </c>
      <c r="I37" s="48" t="n"/>
      <c r="J37" s="50" t="n"/>
      <c r="K37" s="49" t="n"/>
      <c r="L37" s="39" t="n"/>
      <c r="M37" s="9" t="n"/>
    </row>
    <row r="38" ht="18" customHeight="1">
      <c r="A38" s="9" t="n"/>
      <c r="B38" s="59" t="n"/>
      <c r="C38" s="33" t="n"/>
      <c r="D38" s="33" t="n"/>
      <c r="E38" s="33" t="n"/>
      <c r="F38" s="16" t="n">
        <v>2000000</v>
      </c>
      <c r="G38" s="17" t="n">
        <v>0.5</v>
      </c>
      <c r="H38" s="16">
        <f>Table1354[[#This Row],[取引の規模]]*Table1354[[#This Row],[取引の確率]]</f>
        <v/>
      </c>
      <c r="I38" s="33" t="n"/>
      <c r="J38" s="18" t="n"/>
      <c r="K38" s="37" t="n"/>
      <c r="L38" s="38" t="n"/>
      <c r="M38" s="9" t="n"/>
    </row>
    <row r="39" ht="18" customHeight="1">
      <c r="A39" s="9" t="n"/>
      <c r="B39" s="59" t="n"/>
      <c r="C39" s="34" t="n"/>
      <c r="D39" s="34" t="n"/>
      <c r="E39" s="34" t="n"/>
      <c r="F39" s="19" t="n">
        <v>500000</v>
      </c>
      <c r="G39" s="20" t="n">
        <v>0.1</v>
      </c>
      <c r="H39" s="19">
        <f>Table1354[[#This Row],[取引の規模]]*Table1354[[#This Row],[取引の確率]]</f>
        <v/>
      </c>
      <c r="I39" s="48" t="n"/>
      <c r="J39" s="50" t="n"/>
      <c r="K39" s="49" t="n"/>
      <c r="L39" s="39" t="n"/>
      <c r="M39" s="9" t="n"/>
    </row>
    <row r="40" ht="24" customHeight="1">
      <c r="A40" s="9" t="n"/>
      <c r="B40" s="60" t="n"/>
      <c r="C40" s="35" t="n"/>
      <c r="D40" s="35" t="n"/>
      <c r="E40" s="35" t="n"/>
      <c r="F40" s="21">
        <f>SUM(F34:F39)</f>
        <v/>
      </c>
      <c r="G40" s="22" t="n"/>
      <c r="H40" s="21">
        <f>SUM(H34:H39)</f>
        <v/>
      </c>
      <c r="I40" s="35" t="n"/>
      <c r="J40" s="23" t="n"/>
      <c r="K40" s="40" t="n"/>
      <c r="L40" s="41" t="n"/>
      <c r="M40" s="9" t="n"/>
    </row>
    <row r="41" ht="10.05" customHeight="1">
      <c r="A41" s="9" t="n"/>
      <c r="B41" s="9" t="n"/>
      <c r="C41" s="10" t="n"/>
      <c r="D41" s="10" t="n"/>
      <c r="E41" s="10" t="n"/>
      <c r="F41" s="9" t="n"/>
      <c r="G41" s="9" t="n"/>
      <c r="H41" s="9" t="n"/>
      <c r="I41" s="12" t="n"/>
      <c r="J41" s="12" t="n"/>
      <c r="K41" s="12" t="n"/>
      <c r="L41" s="7" t="n"/>
      <c r="M41" s="9" t="n"/>
    </row>
    <row r="42" ht="24" customFormat="1" customHeight="1" s="13">
      <c r="B42" s="53" t="inlineStr">
        <is>
          <t>総計</t>
        </is>
      </c>
      <c r="C42" s="57" t="n"/>
      <c r="D42" s="58" t="n"/>
      <c r="E42" s="24" t="n"/>
      <c r="F42" s="25">
        <f>SUM(F10,F20,F30,F40)</f>
        <v/>
      </c>
      <c r="G42" s="26" t="n"/>
      <c r="H42" s="25">
        <f>SUM(H10,H20,H30,H40)</f>
        <v/>
      </c>
      <c r="I42" s="28" t="n"/>
      <c r="J42" s="28" t="n"/>
      <c r="K42" s="28" t="n"/>
      <c r="L42" s="29" t="n"/>
    </row>
    <row r="43">
      <c r="A43" s="9" t="n"/>
      <c r="B43" s="9" t="n"/>
      <c r="C43" s="10" t="n"/>
      <c r="D43" s="10" t="n"/>
      <c r="E43" s="10" t="n"/>
      <c r="F43" s="9" t="n"/>
      <c r="G43" s="9" t="n"/>
      <c r="H43" s="9" t="n"/>
      <c r="I43" s="12" t="n"/>
      <c r="J43" s="12" t="n"/>
      <c r="K43" s="12" t="n"/>
      <c r="L43" s="7" t="n"/>
      <c r="M43" s="9" t="n"/>
    </row>
    <row r="44" ht="49.95" customHeight="1">
      <c r="A44" s="9" t="n"/>
      <c r="B44" s="61" t="inlineStr">
        <is>
          <t>SMARTSHEETで作成するには、ここをクリックしてください</t>
        </is>
      </c>
      <c r="M44" s="9" t="n"/>
    </row>
    <row r="45">
      <c r="A45" s="9" t="n"/>
      <c r="B45" s="9" t="n"/>
      <c r="C45" s="10" t="n"/>
      <c r="D45" s="10" t="n"/>
      <c r="E45" s="10" t="n"/>
      <c r="F45" s="9" t="n"/>
      <c r="G45" s="9" t="n"/>
      <c r="H45" s="9" t="n"/>
      <c r="I45" s="12" t="n"/>
      <c r="J45" s="12" t="n"/>
      <c r="K45" s="12" t="n"/>
      <c r="L45" s="7" t="n"/>
      <c r="M45" s="9" t="n"/>
    </row>
  </sheetData>
  <mergeCells count="18">
    <mergeCell ref="B42:D42"/>
    <mergeCell ref="I2:K2"/>
    <mergeCell ref="B44:L44"/>
    <mergeCell ref="B2:B10"/>
    <mergeCell ref="B12:B20"/>
    <mergeCell ref="C12:E12"/>
    <mergeCell ref="F2:H2"/>
    <mergeCell ref="C2:E2"/>
    <mergeCell ref="F12:H12"/>
    <mergeCell ref="I12:K12"/>
    <mergeCell ref="B22:B30"/>
    <mergeCell ref="C22:E22"/>
    <mergeCell ref="F22:H22"/>
    <mergeCell ref="I22:K22"/>
    <mergeCell ref="B32:B40"/>
    <mergeCell ref="C32:E32"/>
    <mergeCell ref="F32:H32"/>
    <mergeCell ref="I32:K32"/>
  </mergeCell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4" horizontalDpi="0" verticalDpi="0"/>
  <tableParts count="4"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  <tablePart xmlns:r="http://schemas.openxmlformats.org/officeDocument/2006/relationships" r:id="rId5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44"/>
  <sheetViews>
    <sheetView showGridLines="0" workbookViewId="0">
      <pane ySplit="1" topLeftCell="A2" activePane="bottomLeft" state="frozen"/>
      <selection activeCell="A33" activeCellId="3" sqref="A3:XFD3 A13:XFD13 A23:XFD23 A33:XFD33"/>
      <selection pane="bottomLeft" activeCell="C4" sqref="C4"/>
    </sheetView>
  </sheetViews>
  <sheetFormatPr baseColWidth="8" defaultColWidth="10.796875" defaultRowHeight="15"/>
  <cols>
    <col width="3.296875" customWidth="1" style="1" min="1" max="1"/>
    <col width="4.796875" customWidth="1" style="1" min="2" max="2"/>
    <col width="26.296875" customWidth="1" style="3" min="3" max="3"/>
    <col width="20.796875" customWidth="1" style="3" min="4" max="5"/>
    <col width="16.796875" customWidth="1" style="1" min="6" max="6"/>
    <col width="12.5" customWidth="1" style="1" min="7" max="7"/>
    <col width="16.796875" customWidth="1" style="1" min="8" max="8"/>
    <col width="14.796875" customWidth="1" style="6" min="9" max="9"/>
    <col width="13.5" customWidth="1" style="6" min="10" max="10"/>
    <col width="30" customWidth="1" style="6" min="11" max="11"/>
    <col width="40.796875" customWidth="1" style="5" min="12" max="12"/>
    <col width="3.296875" customWidth="1" style="1" min="13" max="13"/>
    <col width="10.796875" customWidth="1" style="1" min="14" max="16384"/>
  </cols>
  <sheetData>
    <row r="1" ht="45" customFormat="1" customHeight="1" s="8">
      <c r="A1" s="30" t="n"/>
      <c r="B1" s="31" t="inlineStr">
        <is>
          <t>販売パイプライン</t>
        </is>
      </c>
      <c r="C1" s="31" t="n"/>
      <c r="D1" s="30" t="n"/>
      <c r="E1" s="30" t="n"/>
      <c r="F1" s="30" t="n"/>
      <c r="G1" s="30" t="n"/>
      <c r="H1" s="30" t="n"/>
      <c r="I1" s="30" t="n"/>
      <c r="J1" s="9" t="n"/>
      <c r="K1" s="9" t="n"/>
      <c r="L1" s="9" t="n"/>
      <c r="M1" s="30" t="n"/>
    </row>
    <row r="2" ht="22.05" customHeight="1">
      <c r="A2" s="9" t="n"/>
      <c r="B2" s="51" t="inlineStr">
        <is>
          <t>第1四半期</t>
        </is>
      </c>
      <c r="C2" s="53" t="inlineStr">
        <is>
          <t>鉛</t>
        </is>
      </c>
      <c r="D2" s="57" t="n"/>
      <c r="E2" s="58" t="n"/>
      <c r="F2" s="53" t="inlineStr">
        <is>
          <t>金融</t>
        </is>
      </c>
      <c r="G2" s="57" t="n"/>
      <c r="H2" s="58" t="n"/>
      <c r="I2" s="53" t="inlineStr">
        <is>
          <t>アクション</t>
        </is>
      </c>
      <c r="J2" s="57" t="n"/>
      <c r="K2" s="58" t="n"/>
      <c r="L2" s="53" t="inlineStr">
        <is>
          <t>追加情報</t>
        </is>
      </c>
      <c r="M2" s="9" t="n"/>
    </row>
    <row r="3" ht="42" customFormat="1" customHeight="1" s="2">
      <c r="A3" s="32" t="n"/>
      <c r="B3" s="59" t="n"/>
      <c r="C3" s="45" t="inlineStr">
        <is>
          <t>会社名</t>
        </is>
      </c>
      <c r="D3" s="45" t="inlineStr">
        <is>
          <t>連絡先名</t>
        </is>
      </c>
      <c r="E3" s="45" t="inlineStr">
        <is>
          <t>営業担当</t>
        </is>
      </c>
      <c r="F3" s="46" t="inlineStr">
        <is>
          <t>取引の規模</t>
        </is>
      </c>
      <c r="G3" s="46" t="inlineStr">
        <is>
          <t>取引の確率</t>
        </is>
      </c>
      <c r="H3" s="46" t="inlineStr">
        <is>
          <t>加重予測</t>
        </is>
      </c>
      <c r="I3" s="47" t="inlineStr">
        <is>
          <t>取引状況</t>
        </is>
      </c>
      <c r="J3" s="47" t="inlineStr">
        <is>
          <t>予定決算日</t>
        </is>
      </c>
      <c r="K3" s="47" t="inlineStr">
        <is>
          <t>次のアクション</t>
        </is>
      </c>
      <c r="L3" s="15" t="inlineStr">
        <is>
          <t>筆記</t>
        </is>
      </c>
      <c r="M3" s="32" t="n"/>
    </row>
    <row r="4" ht="18" customHeight="1">
      <c r="A4" s="9" t="n"/>
      <c r="B4" s="59" t="n"/>
      <c r="C4" s="33" t="n"/>
      <c r="D4" s="33" t="n"/>
      <c r="E4" s="33" t="n"/>
      <c r="F4" s="16" t="n"/>
      <c r="G4" s="17" t="n"/>
      <c r="H4" s="16">
        <f>Table1356[[#This Row],[取引の規模]]*Table1356[[#This Row],[取引の確率]]</f>
        <v/>
      </c>
      <c r="I4" s="36" t="n"/>
      <c r="J4" s="18" t="n"/>
      <c r="K4" s="37" t="n"/>
      <c r="L4" s="38" t="n"/>
      <c r="M4" s="9" t="n"/>
    </row>
    <row r="5" ht="18" customHeight="1">
      <c r="A5" s="9" t="n"/>
      <c r="B5" s="59" t="n"/>
      <c r="C5" s="48" t="n"/>
      <c r="D5" s="48" t="n"/>
      <c r="E5" s="48" t="n"/>
      <c r="F5" s="19" t="n"/>
      <c r="G5" s="20" t="n"/>
      <c r="H5" s="19">
        <f>Table1356[[#This Row],[取引の規模]]*Table1356[[#This Row],[取引の確率]]</f>
        <v/>
      </c>
      <c r="I5" s="48" t="n"/>
      <c r="J5" s="50" t="n"/>
      <c r="K5" s="49" t="n"/>
      <c r="L5" s="39" t="n"/>
      <c r="M5" s="9" t="n"/>
    </row>
    <row r="6" ht="18" customHeight="1">
      <c r="A6" s="9" t="n"/>
      <c r="B6" s="59" t="n"/>
      <c r="C6" s="33" t="n"/>
      <c r="D6" s="33" t="n"/>
      <c r="E6" s="33" t="n"/>
      <c r="F6" s="16" t="n"/>
      <c r="G6" s="17" t="n"/>
      <c r="H6" s="16">
        <f>Table1356[[#This Row],[取引の規模]]*Table1356[[#This Row],[取引の確率]]</f>
        <v/>
      </c>
      <c r="I6" s="33" t="n"/>
      <c r="J6" s="18" t="n"/>
      <c r="K6" s="37" t="n"/>
      <c r="L6" s="38" t="n"/>
      <c r="M6" s="9" t="n"/>
    </row>
    <row r="7" ht="18" customHeight="1">
      <c r="A7" s="9" t="n"/>
      <c r="B7" s="59" t="n"/>
      <c r="C7" s="48" t="n"/>
      <c r="D7" s="48" t="n"/>
      <c r="E7" s="48" t="n"/>
      <c r="F7" s="19" t="n"/>
      <c r="G7" s="20" t="n"/>
      <c r="H7" s="19">
        <f>Table1356[[#This Row],[取引の規模]]*Table1356[[#This Row],[取引の確率]]</f>
        <v/>
      </c>
      <c r="I7" s="48" t="n"/>
      <c r="J7" s="50" t="n"/>
      <c r="K7" s="49" t="n"/>
      <c r="L7" s="39" t="n"/>
      <c r="M7" s="9" t="n"/>
    </row>
    <row r="8" ht="18" customHeight="1">
      <c r="A8" s="9" t="n"/>
      <c r="B8" s="59" t="n"/>
      <c r="C8" s="33" t="n"/>
      <c r="D8" s="33" t="n"/>
      <c r="E8" s="33" t="n"/>
      <c r="F8" s="16" t="n"/>
      <c r="G8" s="17" t="n"/>
      <c r="H8" s="16">
        <f>Table1356[[#This Row],[取引の規模]]*Table1356[[#This Row],[取引の確率]]</f>
        <v/>
      </c>
      <c r="I8" s="33" t="n"/>
      <c r="J8" s="18" t="n"/>
      <c r="K8" s="37" t="n"/>
      <c r="L8" s="38" t="n"/>
      <c r="M8" s="9" t="n"/>
    </row>
    <row r="9" ht="18" customHeight="1">
      <c r="A9" s="9" t="n"/>
      <c r="B9" s="59" t="n"/>
      <c r="C9" s="48" t="n"/>
      <c r="D9" s="48" t="n"/>
      <c r="E9" s="48" t="n"/>
      <c r="F9" s="19" t="n"/>
      <c r="G9" s="20" t="n"/>
      <c r="H9" s="19">
        <f>Table1356[[#This Row],[取引の規模]]*Table1356[[#This Row],[取引の確率]]</f>
        <v/>
      </c>
      <c r="I9" s="48" t="n"/>
      <c r="J9" s="50" t="n"/>
      <c r="K9" s="49" t="n"/>
      <c r="L9" s="39" t="n"/>
      <c r="M9" s="9" t="n"/>
    </row>
    <row r="10" ht="24" customHeight="1">
      <c r="A10" s="9" t="n"/>
      <c r="B10" s="60" t="n"/>
      <c r="C10" s="35" t="n"/>
      <c r="D10" s="35" t="n"/>
      <c r="E10" s="35" t="n"/>
      <c r="F10" s="21">
        <f>SUM(F4:F9)</f>
        <v/>
      </c>
      <c r="G10" s="22" t="n"/>
      <c r="H10" s="21">
        <f>SUM(H4:H9)</f>
        <v/>
      </c>
      <c r="I10" s="35" t="n"/>
      <c r="J10" s="23" t="n"/>
      <c r="K10" s="40" t="n"/>
      <c r="L10" s="41" t="n"/>
      <c r="M10" s="9" t="n"/>
    </row>
    <row r="11" ht="10.05" customHeight="1">
      <c r="A11" s="9" t="n"/>
      <c r="B11" s="9" t="n"/>
      <c r="C11" s="10" t="n"/>
      <c r="D11" s="10" t="n"/>
      <c r="E11" s="10" t="n"/>
      <c r="F11" s="9" t="n"/>
      <c r="G11" s="9" t="n"/>
      <c r="H11" s="9" t="n"/>
      <c r="I11" s="12" t="n"/>
      <c r="J11" s="12" t="n"/>
      <c r="K11" s="12" t="n"/>
      <c r="L11" s="7" t="n"/>
      <c r="M11" s="9" t="n"/>
    </row>
    <row r="12" ht="22.05" customHeight="1">
      <c r="A12" s="9" t="n"/>
      <c r="B12" s="52" t="inlineStr">
        <is>
          <t>第4四半期2</t>
        </is>
      </c>
      <c r="C12" s="53" t="inlineStr">
        <is>
          <t>鉛</t>
        </is>
      </c>
      <c r="D12" s="57" t="n"/>
      <c r="E12" s="58" t="n"/>
      <c r="F12" s="53" t="inlineStr">
        <is>
          <t>金融</t>
        </is>
      </c>
      <c r="G12" s="57" t="n"/>
      <c r="H12" s="58" t="n"/>
      <c r="I12" s="53" t="inlineStr">
        <is>
          <t>アクション</t>
        </is>
      </c>
      <c r="J12" s="57" t="n"/>
      <c r="K12" s="58" t="n"/>
      <c r="L12" s="53" t="inlineStr">
        <is>
          <t>追加情報</t>
        </is>
      </c>
      <c r="M12" s="9" t="n"/>
    </row>
    <row r="13" ht="42" customFormat="1" customHeight="1" s="2">
      <c r="A13" s="32" t="n"/>
      <c r="B13" s="59" t="n"/>
      <c r="C13" s="45" t="inlineStr">
        <is>
          <t>会社名</t>
        </is>
      </c>
      <c r="D13" s="45" t="inlineStr">
        <is>
          <t>連絡先名</t>
        </is>
      </c>
      <c r="E13" s="45" t="inlineStr">
        <is>
          <t>営業担当</t>
        </is>
      </c>
      <c r="F13" s="46" t="inlineStr">
        <is>
          <t>取引の規模</t>
        </is>
      </c>
      <c r="G13" s="46" t="inlineStr">
        <is>
          <t>取引の確率</t>
        </is>
      </c>
      <c r="H13" s="46" t="inlineStr">
        <is>
          <t>加重予測</t>
        </is>
      </c>
      <c r="I13" s="47" t="inlineStr">
        <is>
          <t>取引状況</t>
        </is>
      </c>
      <c r="J13" s="47" t="inlineStr">
        <is>
          <t>予定決算日</t>
        </is>
      </c>
      <c r="K13" s="47" t="inlineStr">
        <is>
          <t>次のアクション</t>
        </is>
      </c>
      <c r="L13" s="15" t="inlineStr">
        <is>
          <t>筆記</t>
        </is>
      </c>
      <c r="M13" s="32" t="n"/>
    </row>
    <row r="14" ht="18" customHeight="1">
      <c r="A14" s="9" t="n"/>
      <c r="B14" s="59" t="n"/>
      <c r="C14" s="33" t="n"/>
      <c r="D14" s="33" t="n"/>
      <c r="E14" s="33" t="n"/>
      <c r="F14" s="16" t="n"/>
      <c r="G14" s="17" t="n"/>
      <c r="H14" s="16">
        <f>Table13527[[#This Row],[取引の規模]]*Table13527[[#This Row],[取引の確率]]</f>
        <v/>
      </c>
      <c r="I14" s="36" t="n"/>
      <c r="J14" s="18" t="n"/>
      <c r="K14" s="37" t="n"/>
      <c r="L14" s="38" t="n"/>
      <c r="M14" s="9" t="n"/>
    </row>
    <row r="15" ht="18" customHeight="1">
      <c r="A15" s="9" t="n"/>
      <c r="B15" s="59" t="n"/>
      <c r="C15" s="48" t="n"/>
      <c r="D15" s="48" t="n"/>
      <c r="E15" s="48" t="n"/>
      <c r="F15" s="19" t="n"/>
      <c r="G15" s="20" t="n"/>
      <c r="H15" s="19">
        <f>Table13527[[#This Row],[取引の規模]]*Table13527[[#This Row],[取引の確率]]</f>
        <v/>
      </c>
      <c r="I15" s="48" t="n"/>
      <c r="J15" s="50" t="n"/>
      <c r="K15" s="49" t="n"/>
      <c r="L15" s="39" t="n"/>
      <c r="M15" s="9" t="n"/>
    </row>
    <row r="16" ht="18" customHeight="1">
      <c r="A16" s="9" t="n"/>
      <c r="B16" s="59" t="n"/>
      <c r="C16" s="33" t="n"/>
      <c r="D16" s="33" t="n"/>
      <c r="E16" s="33" t="n"/>
      <c r="F16" s="16" t="n"/>
      <c r="G16" s="17" t="n"/>
      <c r="H16" s="16">
        <f>Table13527[[#This Row],[取引の規模]]*Table13527[[#This Row],[取引の確率]]</f>
        <v/>
      </c>
      <c r="I16" s="33" t="n"/>
      <c r="J16" s="18" t="n"/>
      <c r="K16" s="37" t="n"/>
      <c r="L16" s="38" t="n"/>
      <c r="M16" s="9" t="n"/>
    </row>
    <row r="17" ht="18" customHeight="1">
      <c r="A17" s="9" t="n"/>
      <c r="B17" s="59" t="n"/>
      <c r="C17" s="48" t="n"/>
      <c r="D17" s="48" t="n"/>
      <c r="E17" s="48" t="n"/>
      <c r="F17" s="19" t="n"/>
      <c r="G17" s="20" t="n"/>
      <c r="H17" s="19">
        <f>Table13527[[#This Row],[取引の規模]]*Table13527[[#This Row],[取引の確率]]</f>
        <v/>
      </c>
      <c r="I17" s="48" t="n"/>
      <c r="J17" s="50" t="n"/>
      <c r="K17" s="49" t="n"/>
      <c r="L17" s="39" t="n"/>
      <c r="M17" s="9" t="n"/>
    </row>
    <row r="18" ht="18" customHeight="1">
      <c r="A18" s="9" t="n"/>
      <c r="B18" s="59" t="n"/>
      <c r="C18" s="33" t="n"/>
      <c r="D18" s="33" t="n"/>
      <c r="E18" s="33" t="n"/>
      <c r="F18" s="16" t="n"/>
      <c r="G18" s="17" t="n"/>
      <c r="H18" s="16">
        <f>Table13527[[#This Row],[取引の規模]]*Table13527[[#This Row],[取引の確率]]</f>
        <v/>
      </c>
      <c r="I18" s="33" t="n"/>
      <c r="J18" s="18" t="n"/>
      <c r="K18" s="37" t="n"/>
      <c r="L18" s="38" t="n"/>
      <c r="M18" s="9" t="n"/>
    </row>
    <row r="19" ht="18" customHeight="1">
      <c r="A19" s="9" t="n"/>
      <c r="B19" s="59" t="n"/>
      <c r="C19" s="48" t="n"/>
      <c r="D19" s="48" t="n"/>
      <c r="E19" s="48" t="n"/>
      <c r="F19" s="19" t="n"/>
      <c r="G19" s="20" t="n"/>
      <c r="H19" s="19">
        <f>Table13527[[#This Row],[取引の規模]]*Table13527[[#This Row],[取引の確率]]</f>
        <v/>
      </c>
      <c r="I19" s="48" t="n"/>
      <c r="J19" s="50" t="n"/>
      <c r="K19" s="49" t="n"/>
      <c r="L19" s="39" t="n"/>
      <c r="M19" s="9" t="n"/>
    </row>
    <row r="20" ht="24" customHeight="1">
      <c r="A20" s="9" t="n"/>
      <c r="B20" s="60" t="n"/>
      <c r="C20" s="35" t="n"/>
      <c r="D20" s="35" t="n"/>
      <c r="E20" s="35" t="n"/>
      <c r="F20" s="21">
        <f>SUM(F14:F19)</f>
        <v/>
      </c>
      <c r="G20" s="22" t="n"/>
      <c r="H20" s="21">
        <f>SUM(H14:H19)</f>
        <v/>
      </c>
      <c r="I20" s="35" t="n"/>
      <c r="J20" s="23" t="n"/>
      <c r="K20" s="40" t="n"/>
      <c r="L20" s="41" t="n"/>
      <c r="M20" s="9" t="n"/>
    </row>
    <row r="21" ht="10.05" customHeight="1">
      <c r="A21" s="9" t="n"/>
      <c r="B21" s="13" t="n"/>
      <c r="C21" s="10" t="n"/>
      <c r="D21" s="10" t="n"/>
      <c r="E21" s="10" t="n"/>
      <c r="F21" s="9" t="n"/>
      <c r="G21" s="9" t="n"/>
      <c r="H21" s="9" t="n"/>
      <c r="I21" s="12" t="n"/>
      <c r="J21" s="12" t="n"/>
      <c r="K21" s="12" t="n"/>
      <c r="L21" s="7" t="n"/>
      <c r="M21" s="9" t="n"/>
    </row>
    <row r="22" ht="22.05" customHeight="1">
      <c r="A22" s="9" t="n"/>
      <c r="B22" s="54" t="inlineStr">
        <is>
          <t>第3四半期</t>
        </is>
      </c>
      <c r="C22" s="53" t="inlineStr">
        <is>
          <t>鉛</t>
        </is>
      </c>
      <c r="D22" s="57" t="n"/>
      <c r="E22" s="58" t="n"/>
      <c r="F22" s="53" t="inlineStr">
        <is>
          <t>金融</t>
        </is>
      </c>
      <c r="G22" s="57" t="n"/>
      <c r="H22" s="58" t="n"/>
      <c r="I22" s="53" t="inlineStr">
        <is>
          <t>アクション</t>
        </is>
      </c>
      <c r="J22" s="57" t="n"/>
      <c r="K22" s="58" t="n"/>
      <c r="L22" s="53" t="inlineStr">
        <is>
          <t>追加情報</t>
        </is>
      </c>
      <c r="M22" s="9" t="n"/>
    </row>
    <row r="23" ht="42" customFormat="1" customHeight="1" s="2">
      <c r="A23" s="32" t="n"/>
      <c r="B23" s="59" t="n"/>
      <c r="C23" s="45" t="inlineStr">
        <is>
          <t>会社名</t>
        </is>
      </c>
      <c r="D23" s="45" t="inlineStr">
        <is>
          <t>連絡先名</t>
        </is>
      </c>
      <c r="E23" s="45" t="inlineStr">
        <is>
          <t>営業担当</t>
        </is>
      </c>
      <c r="F23" s="46" t="inlineStr">
        <is>
          <t>取引の規模</t>
        </is>
      </c>
      <c r="G23" s="46" t="inlineStr">
        <is>
          <t>取引の確率</t>
        </is>
      </c>
      <c r="H23" s="46" t="inlineStr">
        <is>
          <t>加重予測</t>
        </is>
      </c>
      <c r="I23" s="47" t="inlineStr">
        <is>
          <t>取引状況</t>
        </is>
      </c>
      <c r="J23" s="47" t="inlineStr">
        <is>
          <t>予定決算日</t>
        </is>
      </c>
      <c r="K23" s="47" t="inlineStr">
        <is>
          <t>次のアクション</t>
        </is>
      </c>
      <c r="L23" s="15" t="inlineStr">
        <is>
          <t>筆記</t>
        </is>
      </c>
      <c r="M23" s="32" t="n"/>
    </row>
    <row r="24" ht="18" customHeight="1">
      <c r="A24" s="9" t="n"/>
      <c r="B24" s="59" t="n"/>
      <c r="C24" s="33" t="n"/>
      <c r="D24" s="33" t="n"/>
      <c r="E24" s="33" t="n"/>
      <c r="F24" s="16" t="n"/>
      <c r="G24" s="17" t="n"/>
      <c r="H24" s="16">
        <f>Table13538[[#This Row],[取引の規模]]*Table13538[[#This Row],[取引の確率]]</f>
        <v/>
      </c>
      <c r="I24" s="36" t="n"/>
      <c r="J24" s="18" t="n"/>
      <c r="K24" s="37" t="n"/>
      <c r="L24" s="38" t="n"/>
      <c r="M24" s="9" t="n"/>
    </row>
    <row r="25" ht="18" customHeight="1">
      <c r="A25" s="9" t="n"/>
      <c r="B25" s="59" t="n"/>
      <c r="C25" s="48" t="n"/>
      <c r="D25" s="48" t="n"/>
      <c r="E25" s="48" t="n"/>
      <c r="F25" s="19" t="n"/>
      <c r="G25" s="20" t="n"/>
      <c r="H25" s="19">
        <f>Table13538[[#This Row],[取引の規模]]*Table13538[[#This Row],[取引の確率]]</f>
        <v/>
      </c>
      <c r="I25" s="48" t="n"/>
      <c r="J25" s="50" t="n"/>
      <c r="K25" s="49" t="n"/>
      <c r="L25" s="39" t="n"/>
      <c r="M25" s="9" t="n"/>
    </row>
    <row r="26" ht="18" customHeight="1">
      <c r="A26" s="9" t="n"/>
      <c r="B26" s="59" t="n"/>
      <c r="C26" s="33" t="n"/>
      <c r="D26" s="33" t="n"/>
      <c r="E26" s="33" t="n"/>
      <c r="F26" s="16" t="n"/>
      <c r="G26" s="17" t="n"/>
      <c r="H26" s="16">
        <f>Table13538[[#This Row],[取引の規模]]*Table13538[[#This Row],[取引の確率]]</f>
        <v/>
      </c>
      <c r="I26" s="33" t="n"/>
      <c r="J26" s="18" t="n"/>
      <c r="K26" s="37" t="n"/>
      <c r="L26" s="38" t="n"/>
      <c r="M26" s="9" t="n"/>
    </row>
    <row r="27" ht="18" customHeight="1">
      <c r="A27" s="9" t="n"/>
      <c r="B27" s="59" t="n"/>
      <c r="C27" s="48" t="n"/>
      <c r="D27" s="48" t="n"/>
      <c r="E27" s="48" t="n"/>
      <c r="F27" s="19" t="n"/>
      <c r="G27" s="20" t="n"/>
      <c r="H27" s="19">
        <f>Table13538[[#This Row],[取引の規模]]*Table13538[[#This Row],[取引の確率]]</f>
        <v/>
      </c>
      <c r="I27" s="48" t="n"/>
      <c r="J27" s="50" t="n"/>
      <c r="K27" s="49" t="n"/>
      <c r="L27" s="39" t="n"/>
      <c r="M27" s="9" t="n"/>
    </row>
    <row r="28" ht="18" customHeight="1">
      <c r="A28" s="9" t="n"/>
      <c r="B28" s="59" t="n"/>
      <c r="C28" s="33" t="n"/>
      <c r="D28" s="33" t="n"/>
      <c r="E28" s="33" t="n"/>
      <c r="F28" s="16" t="n"/>
      <c r="G28" s="17" t="n"/>
      <c r="H28" s="16">
        <f>Table13538[[#This Row],[取引の規模]]*Table13538[[#This Row],[取引の確率]]</f>
        <v/>
      </c>
      <c r="I28" s="33" t="n"/>
      <c r="J28" s="18" t="n"/>
      <c r="K28" s="37" t="n"/>
      <c r="L28" s="38" t="n"/>
      <c r="M28" s="9" t="n"/>
    </row>
    <row r="29" ht="18" customHeight="1">
      <c r="A29" s="9" t="n"/>
      <c r="B29" s="59" t="n"/>
      <c r="C29" s="48" t="n"/>
      <c r="D29" s="48" t="n"/>
      <c r="E29" s="48" t="n"/>
      <c r="F29" s="19" t="n"/>
      <c r="G29" s="20" t="n"/>
      <c r="H29" s="19">
        <f>Table13538[[#This Row],[取引の規模]]*Table13538[[#This Row],[取引の確率]]</f>
        <v/>
      </c>
      <c r="I29" s="48" t="n"/>
      <c r="J29" s="50" t="n"/>
      <c r="K29" s="49" t="n"/>
      <c r="L29" s="39" t="n"/>
      <c r="M29" s="9" t="n"/>
    </row>
    <row r="30" ht="24" customHeight="1">
      <c r="A30" s="9" t="n"/>
      <c r="B30" s="60" t="n"/>
      <c r="C30" s="35" t="n"/>
      <c r="D30" s="35" t="n"/>
      <c r="E30" s="35" t="n"/>
      <c r="F30" s="21">
        <f>SUM(F24:F29)</f>
        <v/>
      </c>
      <c r="G30" s="22" t="n"/>
      <c r="H30" s="21">
        <f>SUM(H24:H29)</f>
        <v/>
      </c>
      <c r="I30" s="35" t="n"/>
      <c r="J30" s="23" t="n"/>
      <c r="K30" s="40" t="n"/>
      <c r="L30" s="41" t="n"/>
      <c r="M30" s="9" t="n"/>
    </row>
    <row r="31" ht="10.05" customHeight="1">
      <c r="A31" s="9" t="n"/>
      <c r="B31" s="9" t="n"/>
      <c r="C31" s="10" t="n"/>
      <c r="D31" s="10" t="n"/>
      <c r="E31" s="10" t="n"/>
      <c r="F31" s="9" t="n"/>
      <c r="G31" s="9" t="n"/>
      <c r="H31" s="9" t="n"/>
      <c r="I31" s="12" t="n"/>
      <c r="J31" s="12" t="n"/>
      <c r="K31" s="12" t="n"/>
      <c r="L31" s="7" t="n"/>
      <c r="M31" s="9" t="n"/>
    </row>
    <row r="32" ht="22.05" customHeight="1">
      <c r="A32" s="9" t="n"/>
      <c r="B32" s="55" t="inlineStr">
        <is>
          <t>第4四半期</t>
        </is>
      </c>
      <c r="C32" s="53" t="inlineStr">
        <is>
          <t>鉛</t>
        </is>
      </c>
      <c r="D32" s="57" t="n"/>
      <c r="E32" s="58" t="n"/>
      <c r="F32" s="53" t="inlineStr">
        <is>
          <t>金融</t>
        </is>
      </c>
      <c r="G32" s="57" t="n"/>
      <c r="H32" s="58" t="n"/>
      <c r="I32" s="53" t="inlineStr">
        <is>
          <t>アクション</t>
        </is>
      </c>
      <c r="J32" s="57" t="n"/>
      <c r="K32" s="58" t="n"/>
      <c r="L32" s="53" t="inlineStr">
        <is>
          <t>追加情報</t>
        </is>
      </c>
      <c r="M32" s="9" t="n"/>
    </row>
    <row r="33" ht="42" customFormat="1" customHeight="1" s="2">
      <c r="A33" s="32" t="n"/>
      <c r="B33" s="59" t="n"/>
      <c r="C33" s="45" t="inlineStr">
        <is>
          <t>会社名</t>
        </is>
      </c>
      <c r="D33" s="45" t="inlineStr">
        <is>
          <t>連絡先名</t>
        </is>
      </c>
      <c r="E33" s="45" t="inlineStr">
        <is>
          <t>営業担当</t>
        </is>
      </c>
      <c r="F33" s="46" t="inlineStr">
        <is>
          <t>取引の規模</t>
        </is>
      </c>
      <c r="G33" s="46" t="inlineStr">
        <is>
          <t>取引の確率</t>
        </is>
      </c>
      <c r="H33" s="46" t="inlineStr">
        <is>
          <t>加重予測</t>
        </is>
      </c>
      <c r="I33" s="47" t="inlineStr">
        <is>
          <t>取引状況</t>
        </is>
      </c>
      <c r="J33" s="47" t="inlineStr">
        <is>
          <t>予定決算日</t>
        </is>
      </c>
      <c r="K33" s="47" t="inlineStr">
        <is>
          <t>次のアクション</t>
        </is>
      </c>
      <c r="L33" s="15" t="inlineStr">
        <is>
          <t>筆記</t>
        </is>
      </c>
      <c r="M33" s="32" t="n"/>
    </row>
    <row r="34" ht="18" customHeight="1">
      <c r="A34" s="9" t="n"/>
      <c r="B34" s="59" t="n"/>
      <c r="C34" s="33" t="n"/>
      <c r="D34" s="33" t="n"/>
      <c r="E34" s="33" t="n"/>
      <c r="F34" s="16" t="n"/>
      <c r="G34" s="17" t="n"/>
      <c r="H34" s="16">
        <f>Table13549[[#This Row],[取引の規模]]*Table13549[[#This Row],[取引の確率]]</f>
        <v/>
      </c>
      <c r="I34" s="36" t="n"/>
      <c r="J34" s="18" t="n"/>
      <c r="K34" s="37" t="n"/>
      <c r="L34" s="38" t="n"/>
      <c r="M34" s="9" t="n"/>
    </row>
    <row r="35" ht="18" customHeight="1">
      <c r="A35" s="9" t="n"/>
      <c r="B35" s="59" t="n"/>
      <c r="C35" s="34" t="n"/>
      <c r="D35" s="34" t="n"/>
      <c r="E35" s="34" t="n"/>
      <c r="F35" s="19" t="n"/>
      <c r="G35" s="20" t="n"/>
      <c r="H35" s="19">
        <f>Table13549[[#This Row],[取引の規模]]*Table13549[[#This Row],[取引の確率]]</f>
        <v/>
      </c>
      <c r="I35" s="48" t="n"/>
      <c r="J35" s="50" t="n"/>
      <c r="K35" s="49" t="n"/>
      <c r="L35" s="39" t="n"/>
      <c r="M35" s="9" t="n"/>
    </row>
    <row r="36" ht="18" customHeight="1">
      <c r="A36" s="9" t="n"/>
      <c r="B36" s="59" t="n"/>
      <c r="C36" s="33" t="n"/>
      <c r="D36" s="33" t="n"/>
      <c r="E36" s="33" t="n"/>
      <c r="F36" s="16" t="n"/>
      <c r="G36" s="17" t="n"/>
      <c r="H36" s="16">
        <f>Table13549[[#This Row],[取引の規模]]*Table13549[[#This Row],[取引の確率]]</f>
        <v/>
      </c>
      <c r="I36" s="33" t="n"/>
      <c r="J36" s="18" t="n"/>
      <c r="K36" s="37" t="n"/>
      <c r="L36" s="38" t="n"/>
      <c r="M36" s="9" t="n"/>
    </row>
    <row r="37" ht="18" customHeight="1">
      <c r="A37" s="9" t="n"/>
      <c r="B37" s="59" t="n"/>
      <c r="C37" s="34" t="n"/>
      <c r="D37" s="34" t="n"/>
      <c r="E37" s="34" t="n"/>
      <c r="F37" s="19" t="n"/>
      <c r="G37" s="20" t="n"/>
      <c r="H37" s="19">
        <f>Table13549[[#This Row],[取引の規模]]*Table13549[[#This Row],[取引の確率]]</f>
        <v/>
      </c>
      <c r="I37" s="48" t="n"/>
      <c r="J37" s="50" t="n"/>
      <c r="K37" s="49" t="n"/>
      <c r="L37" s="39" t="n"/>
      <c r="M37" s="9" t="n"/>
    </row>
    <row r="38" ht="18" customHeight="1">
      <c r="A38" s="9" t="n"/>
      <c r="B38" s="59" t="n"/>
      <c r="C38" s="33" t="n"/>
      <c r="D38" s="33" t="n"/>
      <c r="E38" s="33" t="n"/>
      <c r="F38" s="16" t="n"/>
      <c r="G38" s="17" t="n"/>
      <c r="H38" s="16">
        <f>Table13549[[#This Row],[取引の規模]]*Table13549[[#This Row],[取引の確率]]</f>
        <v/>
      </c>
      <c r="I38" s="33" t="n"/>
      <c r="J38" s="18" t="n"/>
      <c r="K38" s="37" t="n"/>
      <c r="L38" s="38" t="n"/>
      <c r="M38" s="9" t="n"/>
    </row>
    <row r="39" ht="18" customHeight="1">
      <c r="A39" s="9" t="n"/>
      <c r="B39" s="59" t="n"/>
      <c r="C39" s="34" t="n"/>
      <c r="D39" s="34" t="n"/>
      <c r="E39" s="34" t="n"/>
      <c r="F39" s="19" t="n"/>
      <c r="G39" s="20" t="n"/>
      <c r="H39" s="19">
        <f>Table13549[[#This Row],[取引の規模]]*Table13549[[#This Row],[取引の確率]]</f>
        <v/>
      </c>
      <c r="I39" s="48" t="n"/>
      <c r="J39" s="50" t="n"/>
      <c r="K39" s="49" t="n"/>
      <c r="L39" s="39" t="n"/>
      <c r="M39" s="9" t="n"/>
    </row>
    <row r="40" ht="24" customHeight="1">
      <c r="A40" s="9" t="n"/>
      <c r="B40" s="60" t="n"/>
      <c r="C40" s="35" t="n"/>
      <c r="D40" s="35" t="n"/>
      <c r="E40" s="35" t="n"/>
      <c r="F40" s="21">
        <f>SUM(F34:F39)</f>
        <v/>
      </c>
      <c r="G40" s="22" t="n"/>
      <c r="H40" s="21">
        <f>SUM(H34:H39)</f>
        <v/>
      </c>
      <c r="I40" s="35" t="n"/>
      <c r="J40" s="23" t="n"/>
      <c r="K40" s="40" t="n"/>
      <c r="L40" s="41" t="n"/>
      <c r="M40" s="9" t="n"/>
    </row>
    <row r="41" ht="10.05" customHeight="1">
      <c r="A41" s="9" t="n"/>
      <c r="B41" s="9" t="n"/>
      <c r="C41" s="10" t="n"/>
      <c r="D41" s="10" t="n"/>
      <c r="E41" s="10" t="n"/>
      <c r="F41" s="9" t="n"/>
      <c r="G41" s="9" t="n"/>
      <c r="H41" s="9" t="n"/>
      <c r="I41" s="12" t="n"/>
      <c r="J41" s="12" t="n"/>
      <c r="K41" s="12" t="n"/>
      <c r="L41" s="7" t="n"/>
      <c r="M41" s="9" t="n"/>
    </row>
    <row r="42" ht="24" customFormat="1" customHeight="1" s="13">
      <c r="B42" s="53" t="inlineStr">
        <is>
          <t>総計</t>
        </is>
      </c>
      <c r="C42" s="57" t="n"/>
      <c r="D42" s="58" t="n"/>
      <c r="E42" s="24" t="n"/>
      <c r="F42" s="25">
        <f>SUM(F10,F20,F30,F40)</f>
        <v/>
      </c>
      <c r="G42" s="26" t="n"/>
      <c r="H42" s="25">
        <f>SUM(H10,H20,H30,H40)</f>
        <v/>
      </c>
      <c r="I42" s="28" t="n"/>
      <c r="J42" s="28" t="n"/>
      <c r="K42" s="28" t="n"/>
      <c r="L42" s="29" t="n"/>
    </row>
    <row r="43">
      <c r="A43" s="9" t="n"/>
      <c r="B43" s="9" t="n"/>
      <c r="C43" s="10" t="n"/>
      <c r="D43" s="10" t="n"/>
      <c r="E43" s="10" t="n"/>
      <c r="F43" s="9" t="n"/>
      <c r="G43" s="9" t="n"/>
      <c r="H43" s="9" t="n"/>
      <c r="I43" s="12" t="n"/>
      <c r="J43" s="12" t="n"/>
      <c r="K43" s="12" t="n"/>
      <c r="L43" s="7" t="n"/>
      <c r="M43" s="9" t="n"/>
    </row>
    <row r="44">
      <c r="A44" s="9" t="n"/>
      <c r="B44" s="9" t="n"/>
      <c r="C44" s="10" t="n"/>
      <c r="D44" s="10" t="n"/>
      <c r="E44" s="10" t="n"/>
      <c r="F44" s="9" t="n"/>
      <c r="G44" s="9" t="n"/>
      <c r="H44" s="9" t="n"/>
      <c r="I44" s="12" t="n"/>
      <c r="J44" s="12" t="n"/>
      <c r="K44" s="12" t="n"/>
      <c r="L44" s="7" t="n"/>
      <c r="M44" s="9" t="n"/>
    </row>
  </sheetData>
  <mergeCells count="17">
    <mergeCell ref="B2:B10"/>
    <mergeCell ref="C2:E2"/>
    <mergeCell ref="F2:H2"/>
    <mergeCell ref="I2:K2"/>
    <mergeCell ref="B12:B20"/>
    <mergeCell ref="C12:E12"/>
    <mergeCell ref="F12:H12"/>
    <mergeCell ref="I12:K12"/>
    <mergeCell ref="B42:D42"/>
    <mergeCell ref="B22:B30"/>
    <mergeCell ref="C22:E22"/>
    <mergeCell ref="F22:H22"/>
    <mergeCell ref="I22:K22"/>
    <mergeCell ref="B32:B40"/>
    <mergeCell ref="C32:E32"/>
    <mergeCell ref="F32:H32"/>
    <mergeCell ref="I32:K32"/>
  </mergeCells>
  <pageMargins left="0.3" right="0.3" top="0.3" bottom="0.3" header="0" footer="0"/>
  <pageSetup orientation="landscape" scale="54" horizontalDpi="0" verticalDpi="0"/>
  <tableParts count="4">
    <tablePart xmlns:r="http://schemas.openxmlformats.org/officeDocument/2006/relationships" r:id="rId1"/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</tableParts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ht="19.95" customHeight="1"/>
    <row r="2" ht="105" customHeight="1">
      <c r="B2" s="4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2018-07-24T18:08:57Z</dcterms:modified>
  <cp:lastModifiedBy>ragaz</cp:lastModifiedBy>
</cp:coreProperties>
</file>