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0DE2D461-F0CF-44DD-B00B-9C922EFB8AFA}" xr6:coauthVersionLast="37" xr6:coauthVersionMax="37" xr10:uidLastSave="{00000000-0000-0000-0000-000000000000}"/>
  <bookViews>
    <workbookView xWindow="0" yWindow="0" windowWidth="45888" windowHeight="21732" tabRatio="500" xr2:uid="{00000000-000D-0000-FFFF-FFFF00000000}"/>
  </bookViews>
  <sheets>
    <sheet name="College Budget" sheetId="1" r:id="rId1"/>
    <sheet name="- Disclaimer -" sheetId="3" r:id="rId2"/>
  </sheets>
  <definedNames>
    <definedName name="_xlnm.Print_Area" localSheetId="0">'College Budget'!$A$1:$H$88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64" i="1" l="1"/>
  <c r="C18" i="1" l="1"/>
  <c r="C3" i="1" s="1"/>
  <c r="D18" i="1"/>
  <c r="D3" i="1" s="1"/>
  <c r="D32" i="1"/>
  <c r="D53" i="1"/>
  <c r="D59" i="1"/>
  <c r="D40" i="1"/>
  <c r="D47" i="1"/>
  <c r="E18" i="1"/>
  <c r="E3" i="1" s="1"/>
  <c r="E53" i="1"/>
  <c r="E59" i="1"/>
  <c r="E32" i="1"/>
  <c r="E40" i="1"/>
  <c r="E47" i="1"/>
  <c r="F18" i="1"/>
  <c r="F3" i="1" s="1"/>
  <c r="F53" i="1"/>
  <c r="F59" i="1"/>
  <c r="F32" i="1"/>
  <c r="F40" i="1"/>
  <c r="F47" i="1"/>
  <c r="C32" i="1"/>
  <c r="C53" i="1"/>
  <c r="C59" i="1"/>
  <c r="C40" i="1"/>
  <c r="C47" i="1"/>
  <c r="E4" i="1" l="1"/>
  <c r="E5" i="1" s="1"/>
  <c r="C4" i="1"/>
  <c r="C5" i="1" s="1"/>
  <c r="D4" i="1"/>
  <c r="D5" i="1" s="1"/>
  <c r="D61" i="1"/>
  <c r="G3" i="1"/>
  <c r="C61" i="1"/>
  <c r="E61" i="1"/>
  <c r="F4" i="1"/>
  <c r="F5" i="1" s="1"/>
  <c r="F61" i="1"/>
  <c r="G4" i="1" l="1"/>
</calcChain>
</file>

<file path=xl/sharedStrings.xml><?xml version="1.0" encoding="utf-8"?>
<sst xmlns="http://schemas.openxmlformats.org/spreadsheetml/2006/main" count="582" uniqueCount="98">
  <si>
    <t>SUMMARY</t>
  </si>
  <si>
    <t>Total Income</t>
  </si>
  <si>
    <t>Total Expenses</t>
  </si>
  <si>
    <t>INCOME</t>
  </si>
  <si>
    <t>Salary/Wages</t>
  </si>
  <si>
    <t>TOTAL</t>
  </si>
  <si>
    <t>Other</t>
  </si>
  <si>
    <t>EXPENSES</t>
  </si>
  <si>
    <t>Internet</t>
  </si>
  <si>
    <t>TRANSPORTATION</t>
  </si>
  <si>
    <t>Auto Insurance</t>
  </si>
  <si>
    <t>Fuel</t>
  </si>
  <si>
    <t>Repairs/Maintenance</t>
  </si>
  <si>
    <t>Registration/License</t>
  </si>
  <si>
    <t>DAILY LIVING</t>
  </si>
  <si>
    <t>Groceries</t>
  </si>
  <si>
    <t>Clothing</t>
  </si>
  <si>
    <t>Cleaning</t>
  </si>
  <si>
    <t>Salon/Barber</t>
  </si>
  <si>
    <t>ENTERTAINMENT</t>
  </si>
  <si>
    <t>Video/DVD/Movies</t>
  </si>
  <si>
    <t>Concerts/Plays</t>
  </si>
  <si>
    <t>Sports</t>
  </si>
  <si>
    <t>Outdoor Recreation</t>
  </si>
  <si>
    <t>HEALTH</t>
  </si>
  <si>
    <t>Medicine/Prescriptions</t>
  </si>
  <si>
    <t>Semester 1</t>
  </si>
  <si>
    <t>From Parents</t>
  </si>
  <si>
    <t>From Student Loans</t>
  </si>
  <si>
    <t>From Scholarships</t>
  </si>
  <si>
    <t>From Grants</t>
  </si>
  <si>
    <t>From Financial Aid</t>
  </si>
  <si>
    <t>Semester 2</t>
  </si>
  <si>
    <t>Semester 3</t>
  </si>
  <si>
    <t>Semester 4</t>
  </si>
  <si>
    <t>Tuition</t>
  </si>
  <si>
    <t>Housing/Rent</t>
  </si>
  <si>
    <t>Food Plan</t>
  </si>
  <si>
    <t>Dorm/Room Furnishings</t>
  </si>
  <si>
    <t>Textbooks</t>
  </si>
  <si>
    <t>School Supplies</t>
  </si>
  <si>
    <t>Student Health Insurance</t>
  </si>
  <si>
    <t>HOME &amp; SCHOOL</t>
  </si>
  <si>
    <t>Cell Phone</t>
  </si>
  <si>
    <t>Balance</t>
  </si>
  <si>
    <t>YES</t>
  </si>
  <si>
    <t>Can use campus facility instead</t>
  </si>
  <si>
    <t>NO</t>
  </si>
  <si>
    <t>Included in dorm cost</t>
  </si>
  <si>
    <t>Utilities (electricity/natural gas)</t>
  </si>
  <si>
    <t>Get Dad to cover cost</t>
  </si>
  <si>
    <t>Cable</t>
  </si>
  <si>
    <t>Get Mom to cover cost</t>
  </si>
  <si>
    <t>Bus pass</t>
  </si>
  <si>
    <t>Will take bus most of the time</t>
  </si>
  <si>
    <t>Gas</t>
  </si>
  <si>
    <t>Mom will cover cost</t>
  </si>
  <si>
    <t>Car Insurance</t>
  </si>
  <si>
    <t>See if Dad will pay half</t>
  </si>
  <si>
    <t>Car Payment</t>
  </si>
  <si>
    <t>Parking</t>
  </si>
  <si>
    <t>Go to beauty school</t>
  </si>
  <si>
    <t>Hygiene (deodorant/shampoo/etc.)</t>
  </si>
  <si>
    <t>Includes music downloads</t>
  </si>
  <si>
    <t>Entertainment</t>
  </si>
  <si>
    <t>Get Mom to buy</t>
  </si>
  <si>
    <t>Clothes</t>
  </si>
  <si>
    <t>Clubs/Organizations</t>
  </si>
  <si>
    <t>Asthma prescription</t>
  </si>
  <si>
    <t>On Mom's plan</t>
  </si>
  <si>
    <t>Heath Insurance</t>
  </si>
  <si>
    <t>Food (snacks, coffee, etc.)</t>
  </si>
  <si>
    <t>Food (main meals)</t>
  </si>
  <si>
    <t>Take to Mom's</t>
  </si>
  <si>
    <t>Laundry</t>
  </si>
  <si>
    <t>Notes</t>
  </si>
  <si>
    <t>Add to Total?</t>
  </si>
  <si>
    <t>Amount</t>
  </si>
  <si>
    <t>Description</t>
  </si>
  <si>
    <t>Total Needed Each Month:</t>
  </si>
  <si>
    <t>COLLEGE BUDGET TEMPLATE</t>
  </si>
  <si>
    <t>COLLEGE EXPENSE ESTIMATOR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</si>
  <si>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</si>
  <si>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</si>
  <si>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Fees (class, parking, labs, clubs, etc.)</t>
  </si>
  <si>
    <t>Public Transportation</t>
  </si>
  <si>
    <t>Car Payments</t>
  </si>
  <si>
    <t>Dining Out</t>
  </si>
  <si>
    <t>Transfer from Savings</t>
  </si>
  <si>
    <t>Gym Membership</t>
  </si>
  <si>
    <t>Doctors/Dentist Visits</t>
  </si>
  <si>
    <t>Medical Expenses</t>
  </si>
  <si>
    <t>Haircut/Manicure/Pedicure</t>
  </si>
  <si>
    <t>Other Transportation</t>
  </si>
  <si>
    <t>Internet Service</t>
  </si>
  <si>
    <t>Computer Supplies (printer ink/paper)</t>
  </si>
  <si>
    <t>Emergency Money</t>
  </si>
  <si>
    <t>Breakfast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</si>
</sst>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2"/>
      <color theme="1"/>
      <name val="Calibri"/>
      <family val="2"/>
      <scheme val="minor"/>
    </font>
    <font>
      <sz val="12"/>
      <color theme="1"/>
      <name val="Calibri"/>
      <family val="2"/>
      <scheme val="minor"/>
    </font>
    <font>
      <u/>
      <sz val="12"/>
      <color theme="11"/>
      <name val="Calibri"/>
      <family val="2"/>
      <scheme val="minor"/>
    </font>
    <font>
      <sz val="11"/>
      <color theme="1"/>
      <name val="Calibri"/>
      <family val="2"/>
      <scheme val="minor"/>
    </font>
    <font>
      <b/>
      <sz val="20"/>
      <color theme="0" tint="-0.499984740745262"/>
      <name val="Century Gothic"/>
      <family val="1"/>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10"/>
      <color theme="0"/>
      <name val="Century Gothic"/>
      <family val="1"/>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40B14B"/>
        <bgColor indexed="64"/>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44" fontId="3" fillId="0" borderId="0" applyFont="0" applyFill="0" applyBorder="0" applyAlignment="0" applyProtection="0"/>
    <xf numFmtId="0" fontId="11" fillId="0" borderId="0" applyNumberFormat="0" applyFill="0" applyBorder="0" applyAlignment="0" applyProtection="0"/>
  </cellStyleXfs>
  <cellXfs count="46">
    <xf numFmtId="0" fontId="0" fillId="0" borderId="0" xfId="0"/>
    <xf numFmtId="0" fontId="4" fillId="2" borderId="0" xfId="0" applyFont="1" applyFill="1" applyBorder="1" applyAlignment="1">
      <alignment vertical="center"/>
    </xf>
    <xf numFmtId="0" fontId="5" fillId="0" borderId="0" xfId="0" applyFont="1" applyAlignment="1">
      <alignment horizontal="left" vertical="center"/>
    </xf>
    <xf numFmtId="0" fontId="5" fillId="0" borderId="0" xfId="0" applyFont="1" applyAlignment="1">
      <alignment horizontal="left" vertical="center" indent="1"/>
    </xf>
    <xf numFmtId="0" fontId="5" fillId="2" borderId="0" xfId="0" applyFont="1" applyFill="1" applyAlignment="1">
      <alignment horizontal="left" vertical="center" indent="1"/>
    </xf>
    <xf numFmtId="0" fontId="5" fillId="2" borderId="0" xfId="0" applyFont="1" applyFill="1" applyBorder="1" applyAlignment="1">
      <alignment horizontal="left" vertical="center" indent="1"/>
    </xf>
    <xf numFmtId="44" fontId="5" fillId="2" borderId="1" xfId="1" applyNumberFormat="1" applyFont="1" applyFill="1" applyBorder="1" applyAlignment="1">
      <alignment horizontal="left" vertical="center" indent="1"/>
    </xf>
    <xf numFmtId="0" fontId="5" fillId="2" borderId="1" xfId="0" applyFont="1" applyFill="1" applyBorder="1" applyAlignment="1">
      <alignment horizontal="left" vertical="center" indent="1"/>
    </xf>
    <xf numFmtId="0" fontId="5" fillId="0" borderId="2" xfId="0" applyFont="1" applyBorder="1" applyAlignment="1">
      <alignment horizontal="left" vertical="center" indent="1"/>
    </xf>
    <xf numFmtId="0" fontId="9" fillId="4" borderId="2" xfId="0" applyFont="1" applyFill="1" applyBorder="1" applyAlignment="1">
      <alignment horizontal="left" vertical="center" indent="1"/>
    </xf>
    <xf numFmtId="44" fontId="5" fillId="2" borderId="2" xfId="1" applyFont="1" applyFill="1" applyBorder="1" applyAlignment="1">
      <alignment horizontal="left" vertical="center" indent="1"/>
    </xf>
    <xf numFmtId="0" fontId="5" fillId="5" borderId="2" xfId="0" applyFont="1" applyFill="1" applyBorder="1" applyAlignment="1">
      <alignment horizontal="left" vertical="center" indent="1"/>
    </xf>
    <xf numFmtId="44" fontId="5" fillId="5" borderId="0" xfId="1" applyNumberFormat="1" applyFont="1" applyFill="1" applyBorder="1" applyAlignment="1">
      <alignment horizontal="left" vertical="center" indent="1"/>
    </xf>
    <xf numFmtId="44" fontId="5" fillId="7" borderId="0" xfId="1" applyNumberFormat="1" applyFont="1" applyFill="1" applyBorder="1" applyAlignment="1">
      <alignment horizontal="left" vertical="center" indent="1"/>
    </xf>
    <xf numFmtId="0" fontId="9" fillId="4" borderId="3" xfId="0" applyFont="1" applyFill="1" applyBorder="1" applyAlignment="1">
      <alignment horizontal="left" vertical="center" indent="1"/>
    </xf>
    <xf numFmtId="0" fontId="9" fillId="4"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5" fillId="5" borderId="0" xfId="0" applyFont="1" applyFill="1" applyBorder="1" applyAlignment="1">
      <alignment horizontal="left" vertical="center" indent="1"/>
    </xf>
    <xf numFmtId="0" fontId="5" fillId="5" borderId="6" xfId="0" applyFont="1" applyFill="1" applyBorder="1" applyAlignment="1">
      <alignment horizontal="left" vertical="center" indent="1"/>
    </xf>
    <xf numFmtId="44" fontId="5" fillId="5" borderId="6" xfId="0" applyNumberFormat="1" applyFont="1" applyFill="1" applyBorder="1" applyAlignment="1">
      <alignment horizontal="left" vertical="center" indent="1"/>
    </xf>
    <xf numFmtId="0" fontId="7" fillId="5" borderId="5" xfId="0" applyFont="1" applyFill="1" applyBorder="1" applyAlignment="1">
      <alignment horizontal="left" vertical="center" indent="1"/>
    </xf>
    <xf numFmtId="44" fontId="8" fillId="8" borderId="0" xfId="0" applyNumberFormat="1" applyFont="1" applyFill="1" applyBorder="1" applyAlignment="1">
      <alignment horizontal="left" vertical="center" indent="1"/>
    </xf>
    <xf numFmtId="44" fontId="5" fillId="7" borderId="0" xfId="0" applyNumberFormat="1" applyFont="1" applyFill="1" applyBorder="1" applyAlignment="1">
      <alignment horizontal="left" vertical="center" indent="1"/>
    </xf>
    <xf numFmtId="0" fontId="8" fillId="6" borderId="0" xfId="0" applyFont="1" applyFill="1" applyBorder="1" applyAlignment="1">
      <alignment horizontal="left" vertical="center" indent="1"/>
    </xf>
    <xf numFmtId="0" fontId="5" fillId="0" borderId="2" xfId="3" applyFont="1" applyFill="1" applyBorder="1" applyAlignment="1">
      <alignment horizontal="left" indent="1"/>
    </xf>
    <xf numFmtId="164" fontId="5" fillId="0" borderId="2" xfId="3" applyNumberFormat="1" applyFont="1" applyFill="1" applyBorder="1" applyAlignment="1">
      <alignment horizontal="left" indent="1"/>
    </xf>
    <xf numFmtId="0" fontId="5" fillId="0" borderId="2" xfId="3" applyFont="1" applyFill="1" applyBorder="1" applyAlignment="1">
      <alignment horizontal="left" wrapText="1" indent="1"/>
    </xf>
    <xf numFmtId="0" fontId="9" fillId="4" borderId="7" xfId="0" applyFont="1" applyFill="1" applyBorder="1" applyAlignment="1">
      <alignment horizontal="left" vertical="center" indent="1"/>
    </xf>
    <xf numFmtId="0" fontId="9" fillId="4" borderId="8" xfId="0" applyFont="1" applyFill="1" applyBorder="1" applyAlignment="1">
      <alignment horizontal="left" vertical="center" indent="1"/>
    </xf>
    <xf numFmtId="0" fontId="9" fillId="4" borderId="9" xfId="0" applyFont="1" applyFill="1" applyBorder="1" applyAlignment="1">
      <alignment horizontal="left" vertical="center" indent="1"/>
    </xf>
    <xf numFmtId="0" fontId="7" fillId="7" borderId="7" xfId="0" applyFont="1" applyFill="1" applyBorder="1" applyAlignment="1">
      <alignment horizontal="left" vertical="center" indent="1"/>
    </xf>
    <xf numFmtId="44" fontId="7" fillId="7" borderId="8" xfId="1" applyFont="1" applyFill="1" applyBorder="1" applyAlignment="1">
      <alignment horizontal="left" vertical="center" indent="1"/>
    </xf>
    <xf numFmtId="0" fontId="7" fillId="7" borderId="9" xfId="0" applyFont="1" applyFill="1" applyBorder="1" applyAlignment="1">
      <alignment horizontal="left" vertical="center" indent="1"/>
    </xf>
    <xf numFmtId="0" fontId="9" fillId="3" borderId="7" xfId="0" applyFont="1" applyFill="1" applyBorder="1" applyAlignment="1">
      <alignment horizontal="left" vertical="center" indent="1"/>
    </xf>
    <xf numFmtId="44" fontId="9" fillId="3" borderId="8" xfId="1" applyFont="1" applyFill="1" applyBorder="1" applyAlignment="1">
      <alignment horizontal="left" vertical="center" indent="1"/>
    </xf>
    <xf numFmtId="0" fontId="9" fillId="3" borderId="9" xfId="0" applyFont="1" applyFill="1" applyBorder="1" applyAlignment="1">
      <alignment horizontal="left" vertical="center" indent="1"/>
    </xf>
    <xf numFmtId="0" fontId="7" fillId="7" borderId="10" xfId="3" applyFont="1" applyFill="1" applyBorder="1" applyAlignment="1">
      <alignment horizontal="left" indent="1"/>
    </xf>
    <xf numFmtId="0" fontId="9" fillId="3" borderId="7" xfId="3" applyFont="1" applyFill="1" applyBorder="1" applyAlignment="1">
      <alignment horizontal="left" indent="1"/>
    </xf>
    <xf numFmtId="44" fontId="9" fillId="3" borderId="8" xfId="4" applyFont="1" applyFill="1" applyBorder="1" applyAlignment="1">
      <alignment horizontal="left" indent="1"/>
    </xf>
    <xf numFmtId="0" fontId="6" fillId="3" borderId="8" xfId="3" applyFont="1" applyFill="1" applyBorder="1" applyAlignment="1">
      <alignment horizontal="left" indent="1"/>
    </xf>
    <xf numFmtId="44" fontId="6" fillId="3" borderId="9" xfId="4" applyFont="1" applyFill="1" applyBorder="1" applyAlignment="1">
      <alignment horizontal="left" indent="1"/>
    </xf>
    <xf numFmtId="0" fontId="0" fillId="0" borderId="0" xfId="0" applyAlignment="1"/>
    <xf numFmtId="0" fontId="3" fillId="0" borderId="0" xfId="3" applyFont="1"/>
    <xf numFmtId="0" fontId="10" fillId="0" borderId="11" xfId="3" applyFont="1" applyBorder="1" applyAlignment="1">
      <alignment horizontal="left" vertical="center" wrapText="1" indent="2"/>
    </xf>
    <xf numFmtId="0" fontId="12" fillId="9" borderId="0" xfId="5" applyFont="1" applyFill="1" applyAlignment="1">
      <alignment horizontal="center" vertical="center"/>
    </xf>
    <xf numFmtId="0" fontId="12" fillId="0" borderId="0" xfId="5" applyFont="1" applyAlignment="1"/>
  </cellXfs>
  <cellStyles count="6">
    <cellStyle name="Currency 2" xfId="4" xr:uid="{00000000-0005-0000-0000-000001000000}"/>
    <cellStyle name="Normal 2" xfId="3" xr:uid="{00000000-0005-0000-0000-000004000000}"/>
    <cellStyle name="Гиперссылка" xfId="5" builtinId="8"/>
    <cellStyle name="Денежный" xfId="1" builtinId="4"/>
    <cellStyle name="Обычный" xfId="0" builtinId="0"/>
    <cellStyle name="Открывавшаяся гиперссылка" xfId="2" builtinId="9" hidden="1"/>
  </cellStyles>
  <dxfs count="2">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zrAJW"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1265202</xdr:colOff>
      <xdr:row>0</xdr:row>
      <xdr:rowOff>0</xdr:rowOff>
    </xdr:from>
    <xdr:to>
      <xdr:col>7</xdr:col>
      <xdr:colOff>70556</xdr:colOff>
      <xdr:row>1</xdr:row>
      <xdr:rowOff>63500</xdr:rowOff>
    </xdr:to>
    <xdr:pic>
      <xdr:nvPicPr>
        <xdr:cNvPr id="4" name="Picture 3">
          <a:hlinkClick xmlns:r="http://schemas.openxmlformats.org/officeDocument/2006/relationships" r:id="rId1"/>
          <a:extLst>
            <a:ext uri="{FF2B5EF4-FFF2-40B4-BE49-F238E27FC236}">
              <a16:creationId xmlns:a16="http://schemas.microsoft.com/office/drawing/2014/main" id="{C7144AD7-1718-F841-878E-AF81241C8831}"/>
            </a:ext>
          </a:extLst>
        </xdr:cNvPr>
        <xdr:cNvPicPr>
          <a:picLocks noChangeAspect="1"/>
        </xdr:cNvPicPr>
      </xdr:nvPicPr>
      <xdr:blipFill>
        <a:blip xmlns:r="http://schemas.openxmlformats.org/officeDocument/2006/relationships" r:embed="rId2"/>
        <a:stretch>
          <a:fillRect/>
        </a:stretch>
      </xdr:blipFill>
      <xdr:spPr>
        <a:xfrm>
          <a:off x="8567702" y="0"/>
          <a:ext cx="3567854"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uzrAJ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90"/>
  <sheetViews>
    <sheetView showGridLines="0" tabSelected="1" workbookViewId="0">
      <pane ySplit="1" topLeftCell="A2" activePane="bottomLeft" state="frozen"/>
      <selection pane="bottomLeft" activeCell="B90" sqref="B90:H90"/>
    </sheetView>
  </sheetViews>
  <sheetFormatPr defaultColWidth="10.796875" defaultRowHeight="13.2" x14ac:dyDescent="0.3"/>
  <cols>
    <col min="1" max="1" width="3.296875" style="3" customWidth="1"/>
    <col min="2" max="2" width="50.796875" style="3" customWidth="1"/>
    <col min="3" max="7" width="20.796875" style="3" customWidth="1"/>
    <col min="8" max="8" width="3.296875" style="3" customWidth="1"/>
    <col min="9" max="9" width="10.796875" style="3"/>
    <col min="10" max="10" width="7.296875" style="3" customWidth="1"/>
    <col min="11" max="16384" width="10.796875" style="3"/>
  </cols>
  <sheetData>
    <row r="1" spans="2:10" ht="49.95" customHeight="1" x14ac:dyDescent="0.3">
      <c r="B1" s="1" t="s">
        <v>80</v>
      </c>
    </row>
    <row r="2" spans="2:10" ht="16.95" customHeight="1" x14ac:dyDescent="0.3">
      <c r="B2" s="9" t="s">
        <v>0</v>
      </c>
      <c r="C2" s="9" t="s">
        <v>26</v>
      </c>
      <c r="D2" s="9" t="s">
        <v>32</v>
      </c>
      <c r="E2" s="9" t="s">
        <v>33</v>
      </c>
      <c r="F2" s="9" t="s">
        <v>34</v>
      </c>
      <c r="G2" s="9" t="s">
        <v>5</v>
      </c>
      <c r="H2" s="4"/>
      <c r="I2" s="4"/>
      <c r="J2" s="4"/>
    </row>
    <row r="3" spans="2:10" ht="16.95" customHeight="1" x14ac:dyDescent="0.3">
      <c r="B3" s="11" t="s">
        <v>1</v>
      </c>
      <c r="C3" s="10">
        <f>C18</f>
        <v>3250</v>
      </c>
      <c r="D3" s="10">
        <f t="shared" ref="D3:F3" si="0">D18</f>
        <v>3150</v>
      </c>
      <c r="E3" s="10">
        <f t="shared" si="0"/>
        <v>0</v>
      </c>
      <c r="F3" s="10">
        <f t="shared" si="0"/>
        <v>0</v>
      </c>
      <c r="G3" s="10">
        <f>C3-D3</f>
        <v>100</v>
      </c>
      <c r="H3" s="4"/>
      <c r="I3" s="4"/>
      <c r="J3" s="4"/>
    </row>
    <row r="4" spans="2:10" ht="16.95" customHeight="1" x14ac:dyDescent="0.3">
      <c r="B4" s="11" t="s">
        <v>2</v>
      </c>
      <c r="C4" s="10">
        <f>SUM(C32,C40,C47,C53+C59)</f>
        <v>2458</v>
      </c>
      <c r="D4" s="10">
        <f t="shared" ref="D4:F4" si="1">SUM(D32,D40,D47,D53+D59)</f>
        <v>900</v>
      </c>
      <c r="E4" s="10">
        <f t="shared" si="1"/>
        <v>0</v>
      </c>
      <c r="F4" s="10">
        <f t="shared" si="1"/>
        <v>0</v>
      </c>
      <c r="G4" s="10">
        <f>C4-D4</f>
        <v>1558</v>
      </c>
      <c r="H4" s="4"/>
      <c r="I4" s="4"/>
      <c r="J4" s="4"/>
    </row>
    <row r="5" spans="2:10" ht="16.95" customHeight="1" x14ac:dyDescent="0.3">
      <c r="B5" s="11" t="s">
        <v>44</v>
      </c>
      <c r="C5" s="10">
        <f>C3-C4</f>
        <v>792</v>
      </c>
      <c r="D5" s="10">
        <f t="shared" ref="D5:F5" si="2">D3-D4</f>
        <v>2250</v>
      </c>
      <c r="E5" s="10">
        <f t="shared" si="2"/>
        <v>0</v>
      </c>
      <c r="F5" s="10">
        <f t="shared" si="2"/>
        <v>0</v>
      </c>
      <c r="G5" s="10"/>
      <c r="H5" s="4"/>
      <c r="I5" s="4"/>
      <c r="J5" s="4"/>
    </row>
    <row r="6" spans="2:10" ht="10.95" customHeight="1" x14ac:dyDescent="0.3">
      <c r="B6" s="4"/>
      <c r="C6" s="4"/>
      <c r="D6" s="4"/>
      <c r="E6" s="4"/>
      <c r="F6" s="4"/>
      <c r="G6" s="4"/>
      <c r="H6" s="4"/>
      <c r="I6" s="4"/>
      <c r="J6" s="4"/>
    </row>
    <row r="7" spans="2:10" ht="16.95" customHeight="1" x14ac:dyDescent="0.3">
      <c r="B7" s="27" t="s">
        <v>3</v>
      </c>
      <c r="C7" s="28"/>
      <c r="D7" s="28"/>
      <c r="E7" s="28"/>
      <c r="F7" s="28"/>
      <c r="G7" s="29"/>
      <c r="H7" s="4"/>
      <c r="I7" s="4"/>
      <c r="J7" s="4"/>
    </row>
    <row r="8" spans="2:10" ht="16.95" customHeight="1" x14ac:dyDescent="0.3">
      <c r="B8" s="16"/>
      <c r="C8" s="17"/>
      <c r="D8" s="17"/>
      <c r="E8" s="17"/>
      <c r="F8" s="17"/>
      <c r="G8" s="18"/>
      <c r="H8" s="4"/>
      <c r="I8" s="4"/>
      <c r="J8" s="4"/>
    </row>
    <row r="9" spans="2:10" ht="16.95" customHeight="1" x14ac:dyDescent="0.3">
      <c r="B9" s="16" t="s">
        <v>4</v>
      </c>
      <c r="C9" s="6">
        <v>800</v>
      </c>
      <c r="D9" s="6">
        <v>800</v>
      </c>
      <c r="E9" s="6"/>
      <c r="F9" s="6"/>
      <c r="G9" s="19"/>
      <c r="H9" s="4"/>
      <c r="I9" s="4"/>
      <c r="J9" s="4"/>
    </row>
    <row r="10" spans="2:10" ht="16.95" customHeight="1" x14ac:dyDescent="0.3">
      <c r="B10" s="16" t="s">
        <v>27</v>
      </c>
      <c r="C10" s="6">
        <v>500</v>
      </c>
      <c r="D10" s="6">
        <v>500</v>
      </c>
      <c r="E10" s="6"/>
      <c r="F10" s="6"/>
      <c r="G10" s="19"/>
      <c r="H10" s="4"/>
      <c r="I10" s="4"/>
      <c r="J10" s="4"/>
    </row>
    <row r="11" spans="2:10" ht="16.95" customHeight="1" x14ac:dyDescent="0.3">
      <c r="B11" s="16" t="s">
        <v>28</v>
      </c>
      <c r="C11" s="6">
        <v>750</v>
      </c>
      <c r="D11" s="6">
        <v>750</v>
      </c>
      <c r="E11" s="6"/>
      <c r="F11" s="6"/>
      <c r="G11" s="19"/>
      <c r="H11" s="4"/>
      <c r="I11" s="4"/>
      <c r="J11" s="4"/>
    </row>
    <row r="12" spans="2:10" ht="16.95" customHeight="1" x14ac:dyDescent="0.3">
      <c r="B12" s="16" t="s">
        <v>29</v>
      </c>
      <c r="C12" s="6">
        <v>200</v>
      </c>
      <c r="D12" s="6">
        <v>200</v>
      </c>
      <c r="E12" s="6"/>
      <c r="F12" s="6"/>
      <c r="G12" s="19"/>
      <c r="H12" s="4"/>
      <c r="I12" s="4"/>
      <c r="J12" s="4"/>
    </row>
    <row r="13" spans="2:10" ht="16.95" customHeight="1" x14ac:dyDescent="0.3">
      <c r="B13" s="16" t="s">
        <v>30</v>
      </c>
      <c r="C13" s="6">
        <v>500</v>
      </c>
      <c r="D13" s="6">
        <v>500</v>
      </c>
      <c r="E13" s="6"/>
      <c r="F13" s="6"/>
      <c r="G13" s="19"/>
      <c r="H13" s="4"/>
      <c r="I13" s="4"/>
      <c r="J13" s="4"/>
    </row>
    <row r="14" spans="2:10" ht="16.95" customHeight="1" x14ac:dyDescent="0.3">
      <c r="B14" s="16" t="s">
        <v>31</v>
      </c>
      <c r="C14" s="6">
        <v>300</v>
      </c>
      <c r="D14" s="6">
        <v>200</v>
      </c>
      <c r="E14" s="6"/>
      <c r="F14" s="6"/>
      <c r="G14" s="19"/>
      <c r="H14" s="4"/>
      <c r="I14" s="4"/>
      <c r="J14" s="4"/>
    </row>
    <row r="15" spans="2:10" ht="16.95" customHeight="1" x14ac:dyDescent="0.3">
      <c r="B15" s="16" t="s">
        <v>88</v>
      </c>
      <c r="C15" s="6">
        <v>200</v>
      </c>
      <c r="D15" s="6">
        <v>200</v>
      </c>
      <c r="E15" s="6"/>
      <c r="F15" s="6"/>
      <c r="G15" s="19"/>
      <c r="H15" s="4"/>
      <c r="I15" s="4"/>
      <c r="J15" s="4"/>
    </row>
    <row r="16" spans="2:10" ht="16.95" customHeight="1" x14ac:dyDescent="0.3">
      <c r="B16" s="16" t="s">
        <v>6</v>
      </c>
      <c r="C16" s="6"/>
      <c r="D16" s="6"/>
      <c r="E16" s="6"/>
      <c r="F16" s="6"/>
      <c r="G16" s="19"/>
      <c r="H16" s="4"/>
      <c r="I16" s="4"/>
      <c r="J16" s="4"/>
    </row>
    <row r="17" spans="2:10" ht="16.95" customHeight="1" x14ac:dyDescent="0.3">
      <c r="B17" s="16"/>
      <c r="C17" s="17"/>
      <c r="D17" s="17"/>
      <c r="E17" s="17"/>
      <c r="F17" s="17"/>
      <c r="G17" s="18"/>
      <c r="H17" s="4"/>
      <c r="I17" s="4"/>
      <c r="J17" s="4"/>
    </row>
    <row r="18" spans="2:10" ht="16.95" customHeight="1" x14ac:dyDescent="0.3">
      <c r="B18" s="30" t="s">
        <v>5</v>
      </c>
      <c r="C18" s="31">
        <f>SUM(C9:C15)</f>
        <v>3250</v>
      </c>
      <c r="D18" s="31">
        <f>SUM(D9:D15)</f>
        <v>3150</v>
      </c>
      <c r="E18" s="31">
        <f t="shared" ref="E18:F18" si="3">SUM(E9:E15)</f>
        <v>0</v>
      </c>
      <c r="F18" s="31">
        <f t="shared" si="3"/>
        <v>0</v>
      </c>
      <c r="G18" s="32"/>
      <c r="H18" s="4"/>
      <c r="I18" s="4"/>
      <c r="J18" s="4"/>
    </row>
    <row r="19" spans="2:10" ht="10.95" customHeight="1" x14ac:dyDescent="0.3">
      <c r="B19" s="4"/>
      <c r="C19" s="4"/>
      <c r="D19" s="4"/>
      <c r="E19" s="4"/>
      <c r="F19" s="4"/>
      <c r="G19" s="4"/>
      <c r="H19" s="4"/>
      <c r="I19" s="4"/>
      <c r="J19" s="4"/>
    </row>
    <row r="20" spans="2:10" ht="16.95" customHeight="1" x14ac:dyDescent="0.3">
      <c r="B20" s="27" t="s">
        <v>7</v>
      </c>
      <c r="C20" s="28"/>
      <c r="D20" s="28"/>
      <c r="E20" s="28"/>
      <c r="F20" s="28"/>
      <c r="G20" s="29"/>
      <c r="H20" s="4"/>
      <c r="I20" s="4"/>
      <c r="J20" s="4"/>
    </row>
    <row r="21" spans="2:10" ht="16.95" customHeight="1" x14ac:dyDescent="0.3">
      <c r="B21" s="20" t="s">
        <v>42</v>
      </c>
      <c r="C21" s="17"/>
      <c r="D21" s="17"/>
      <c r="E21" s="17"/>
      <c r="F21" s="17"/>
      <c r="G21" s="18"/>
      <c r="H21" s="4"/>
      <c r="I21" s="4"/>
    </row>
    <row r="22" spans="2:10" ht="16.95" customHeight="1" x14ac:dyDescent="0.3">
      <c r="B22" s="16" t="s">
        <v>35</v>
      </c>
      <c r="C22" s="6">
        <v>750</v>
      </c>
      <c r="D22" s="6">
        <v>750</v>
      </c>
      <c r="E22" s="6"/>
      <c r="F22" s="6"/>
      <c r="G22" s="19"/>
      <c r="H22" s="4"/>
      <c r="I22" s="4"/>
    </row>
    <row r="23" spans="2:10" ht="16.95" customHeight="1" x14ac:dyDescent="0.3">
      <c r="B23" s="16" t="s">
        <v>84</v>
      </c>
      <c r="C23" s="6">
        <v>25</v>
      </c>
      <c r="D23" s="6"/>
      <c r="E23" s="6"/>
      <c r="F23" s="6"/>
      <c r="G23" s="19"/>
      <c r="H23" s="4"/>
      <c r="I23" s="4"/>
    </row>
    <row r="24" spans="2:10" ht="16.95" customHeight="1" x14ac:dyDescent="0.3">
      <c r="B24" s="16" t="s">
        <v>36</v>
      </c>
      <c r="C24" s="6">
        <v>40</v>
      </c>
      <c r="D24" s="6"/>
      <c r="E24" s="6"/>
      <c r="F24" s="6"/>
      <c r="G24" s="19"/>
      <c r="H24" s="4"/>
      <c r="I24" s="4"/>
    </row>
    <row r="25" spans="2:10" ht="16.95" customHeight="1" x14ac:dyDescent="0.3">
      <c r="B25" s="16" t="s">
        <v>37</v>
      </c>
      <c r="C25" s="6">
        <v>44</v>
      </c>
      <c r="D25" s="6"/>
      <c r="E25" s="6"/>
      <c r="F25" s="6"/>
      <c r="G25" s="19"/>
      <c r="H25" s="4"/>
      <c r="I25" s="4"/>
    </row>
    <row r="26" spans="2:10" ht="16.95" customHeight="1" x14ac:dyDescent="0.3">
      <c r="B26" s="16" t="s">
        <v>38</v>
      </c>
      <c r="C26" s="6">
        <v>20</v>
      </c>
      <c r="D26" s="6"/>
      <c r="E26" s="6"/>
      <c r="F26" s="6"/>
      <c r="G26" s="19"/>
      <c r="H26" s="4"/>
      <c r="I26" s="4"/>
    </row>
    <row r="27" spans="2:10" ht="16.95" customHeight="1" x14ac:dyDescent="0.3">
      <c r="B27" s="16" t="s">
        <v>39</v>
      </c>
      <c r="C27" s="6">
        <v>15</v>
      </c>
      <c r="D27" s="6"/>
      <c r="E27" s="6"/>
      <c r="F27" s="6"/>
      <c r="G27" s="19"/>
      <c r="H27" s="4"/>
      <c r="I27" s="4"/>
    </row>
    <row r="28" spans="2:10" ht="16.95" customHeight="1" x14ac:dyDescent="0.3">
      <c r="B28" s="16" t="s">
        <v>40</v>
      </c>
      <c r="C28" s="6"/>
      <c r="D28" s="6"/>
      <c r="E28" s="6"/>
      <c r="F28" s="6"/>
      <c r="G28" s="19"/>
      <c r="H28" s="4"/>
      <c r="I28" s="4"/>
    </row>
    <row r="29" spans="2:10" ht="16.95" customHeight="1" x14ac:dyDescent="0.3">
      <c r="B29" s="16" t="s">
        <v>8</v>
      </c>
      <c r="C29" s="6">
        <v>29</v>
      </c>
      <c r="D29" s="6"/>
      <c r="E29" s="6"/>
      <c r="F29" s="6"/>
      <c r="G29" s="19"/>
      <c r="H29" s="4"/>
      <c r="I29" s="4"/>
    </row>
    <row r="30" spans="2:10" ht="16.95" customHeight="1" x14ac:dyDescent="0.3">
      <c r="B30" s="16" t="s">
        <v>43</v>
      </c>
      <c r="C30" s="6"/>
      <c r="D30" s="6"/>
      <c r="E30" s="6"/>
      <c r="F30" s="6"/>
      <c r="G30" s="19"/>
      <c r="H30" s="4"/>
      <c r="I30" s="4"/>
    </row>
    <row r="31" spans="2:10" ht="16.95" customHeight="1" x14ac:dyDescent="0.3">
      <c r="B31" s="16" t="s">
        <v>6</v>
      </c>
      <c r="C31" s="6"/>
      <c r="D31" s="6"/>
      <c r="E31" s="6"/>
      <c r="F31" s="6"/>
      <c r="G31" s="19"/>
      <c r="H31" s="4"/>
      <c r="I31" s="4"/>
    </row>
    <row r="32" spans="2:10" ht="16.95" customHeight="1" x14ac:dyDescent="0.3">
      <c r="B32" s="16"/>
      <c r="C32" s="21">
        <f>SUM(C22:C31)</f>
        <v>923</v>
      </c>
      <c r="D32" s="21">
        <f>SUM(D22:D31)</f>
        <v>750</v>
      </c>
      <c r="E32" s="21">
        <f t="shared" ref="E32:F32" si="4">SUM(E22:E31)</f>
        <v>0</v>
      </c>
      <c r="F32" s="21">
        <f t="shared" si="4"/>
        <v>0</v>
      </c>
      <c r="G32" s="18"/>
      <c r="H32" s="4"/>
      <c r="I32" s="4"/>
    </row>
    <row r="33" spans="2:9" ht="16.95" customHeight="1" x14ac:dyDescent="0.3">
      <c r="B33" s="20" t="s">
        <v>9</v>
      </c>
      <c r="C33" s="17"/>
      <c r="D33" s="17"/>
      <c r="E33" s="17"/>
      <c r="F33" s="17"/>
      <c r="G33" s="18"/>
      <c r="H33" s="4"/>
      <c r="I33" s="4"/>
    </row>
    <row r="34" spans="2:9" ht="16.95" customHeight="1" x14ac:dyDescent="0.3">
      <c r="B34" s="16" t="s">
        <v>86</v>
      </c>
      <c r="C34" s="6">
        <v>250</v>
      </c>
      <c r="D34" s="6"/>
      <c r="E34" s="6"/>
      <c r="F34" s="6"/>
      <c r="G34" s="19"/>
      <c r="H34" s="4"/>
      <c r="I34" s="4"/>
    </row>
    <row r="35" spans="2:9" ht="16.95" customHeight="1" x14ac:dyDescent="0.3">
      <c r="B35" s="16" t="s">
        <v>10</v>
      </c>
      <c r="C35" s="6">
        <v>100</v>
      </c>
      <c r="D35" s="6"/>
      <c r="E35" s="6"/>
      <c r="F35" s="6"/>
      <c r="G35" s="19"/>
      <c r="H35" s="4"/>
      <c r="I35" s="4"/>
    </row>
    <row r="36" spans="2:9" ht="16.95" customHeight="1" x14ac:dyDescent="0.3">
      <c r="B36" s="16" t="s">
        <v>11</v>
      </c>
      <c r="C36" s="6">
        <v>100</v>
      </c>
      <c r="D36" s="6">
        <v>150</v>
      </c>
      <c r="E36" s="6"/>
      <c r="F36" s="6"/>
      <c r="G36" s="19"/>
      <c r="H36" s="4"/>
      <c r="I36" s="4"/>
    </row>
    <row r="37" spans="2:9" ht="16.95" customHeight="1" x14ac:dyDescent="0.3">
      <c r="B37" s="16" t="s">
        <v>85</v>
      </c>
      <c r="C37" s="6"/>
      <c r="D37" s="6"/>
      <c r="E37" s="6"/>
      <c r="F37" s="6"/>
      <c r="G37" s="19"/>
      <c r="H37" s="4"/>
      <c r="I37" s="4"/>
    </row>
    <row r="38" spans="2:9" ht="16.95" customHeight="1" x14ac:dyDescent="0.3">
      <c r="B38" s="16" t="s">
        <v>12</v>
      </c>
      <c r="C38" s="6"/>
      <c r="D38" s="6"/>
      <c r="E38" s="6"/>
      <c r="F38" s="6"/>
      <c r="G38" s="19"/>
      <c r="H38" s="4"/>
      <c r="I38" s="4"/>
    </row>
    <row r="39" spans="2:9" ht="16.95" customHeight="1" x14ac:dyDescent="0.3">
      <c r="B39" s="16" t="s">
        <v>13</v>
      </c>
      <c r="C39" s="6">
        <v>100</v>
      </c>
      <c r="D39" s="6"/>
      <c r="E39" s="6"/>
      <c r="F39" s="6"/>
      <c r="G39" s="19"/>
      <c r="H39" s="4"/>
      <c r="I39" s="4"/>
    </row>
    <row r="40" spans="2:9" ht="16.95" customHeight="1" x14ac:dyDescent="0.3">
      <c r="B40" s="16"/>
      <c r="C40" s="22">
        <f>SUM(C34:C39)</f>
        <v>550</v>
      </c>
      <c r="D40" s="22">
        <f t="shared" ref="D40:F40" si="5">SUM(D34:D39)</f>
        <v>150</v>
      </c>
      <c r="E40" s="22">
        <f t="shared" si="5"/>
        <v>0</v>
      </c>
      <c r="F40" s="22">
        <f t="shared" si="5"/>
        <v>0</v>
      </c>
      <c r="G40" s="18"/>
      <c r="H40" s="4"/>
      <c r="I40" s="4"/>
    </row>
    <row r="41" spans="2:9" ht="16.95" customHeight="1" x14ac:dyDescent="0.3">
      <c r="B41" s="20" t="s">
        <v>14</v>
      </c>
      <c r="C41" s="17"/>
      <c r="D41" s="17"/>
      <c r="E41" s="17"/>
      <c r="F41" s="17"/>
      <c r="G41" s="18"/>
      <c r="H41" s="4"/>
      <c r="I41" s="4"/>
    </row>
    <row r="42" spans="2:9" ht="16.95" customHeight="1" x14ac:dyDescent="0.3">
      <c r="B42" s="16" t="s">
        <v>15</v>
      </c>
      <c r="C42" s="6">
        <v>250</v>
      </c>
      <c r="D42" s="6"/>
      <c r="E42" s="6"/>
      <c r="F42" s="6"/>
      <c r="G42" s="19"/>
      <c r="H42" s="4"/>
      <c r="I42" s="4"/>
    </row>
    <row r="43" spans="2:9" ht="16.95" customHeight="1" x14ac:dyDescent="0.3">
      <c r="B43" s="16" t="s">
        <v>87</v>
      </c>
      <c r="C43" s="6">
        <v>100</v>
      </c>
      <c r="D43" s="6"/>
      <c r="E43" s="6"/>
      <c r="F43" s="6"/>
      <c r="G43" s="19"/>
      <c r="H43" s="4"/>
      <c r="I43" s="4"/>
    </row>
    <row r="44" spans="2:9" ht="16.95" customHeight="1" x14ac:dyDescent="0.3">
      <c r="B44" s="16" t="s">
        <v>16</v>
      </c>
      <c r="C44" s="6"/>
      <c r="D44" s="6"/>
      <c r="E44" s="6"/>
      <c r="F44" s="6"/>
      <c r="G44" s="19"/>
      <c r="H44" s="4"/>
      <c r="I44" s="4"/>
    </row>
    <row r="45" spans="2:9" ht="16.95" customHeight="1" x14ac:dyDescent="0.3">
      <c r="B45" s="16" t="s">
        <v>17</v>
      </c>
      <c r="C45" s="6"/>
      <c r="D45" s="6"/>
      <c r="E45" s="6"/>
      <c r="F45" s="6"/>
      <c r="G45" s="19"/>
      <c r="H45" s="4"/>
      <c r="I45" s="4"/>
    </row>
    <row r="46" spans="2:9" ht="16.95" customHeight="1" x14ac:dyDescent="0.3">
      <c r="B46" s="16" t="s">
        <v>18</v>
      </c>
      <c r="C46" s="6">
        <v>100</v>
      </c>
      <c r="D46" s="6"/>
      <c r="E46" s="6"/>
      <c r="F46" s="6"/>
      <c r="G46" s="19"/>
      <c r="H46" s="4"/>
      <c r="I46" s="4"/>
    </row>
    <row r="47" spans="2:9" ht="16.95" customHeight="1" x14ac:dyDescent="0.3">
      <c r="B47" s="16"/>
      <c r="C47" s="22">
        <f>SUM(C42:C46)</f>
        <v>450</v>
      </c>
      <c r="D47" s="22">
        <f t="shared" ref="D47:F47" si="6">SUM(D42:D46)</f>
        <v>0</v>
      </c>
      <c r="E47" s="22">
        <f t="shared" si="6"/>
        <v>0</v>
      </c>
      <c r="F47" s="22">
        <f t="shared" si="6"/>
        <v>0</v>
      </c>
      <c r="G47" s="18"/>
      <c r="H47" s="4"/>
      <c r="I47" s="4"/>
    </row>
    <row r="48" spans="2:9" ht="16.95" customHeight="1" x14ac:dyDescent="0.3">
      <c r="B48" s="20" t="s">
        <v>19</v>
      </c>
      <c r="C48" s="23"/>
      <c r="D48" s="23"/>
      <c r="E48" s="23"/>
      <c r="F48" s="23"/>
      <c r="G48" s="18"/>
      <c r="H48" s="4"/>
      <c r="I48" s="4"/>
    </row>
    <row r="49" spans="2:10" ht="16.95" customHeight="1" x14ac:dyDescent="0.3">
      <c r="B49" s="16" t="s">
        <v>20</v>
      </c>
      <c r="C49" s="6">
        <v>250</v>
      </c>
      <c r="D49" s="7"/>
      <c r="E49" s="5"/>
      <c r="F49" s="5"/>
      <c r="G49" s="19"/>
      <c r="H49" s="4"/>
      <c r="I49" s="4"/>
    </row>
    <row r="50" spans="2:10" ht="16.95" customHeight="1" x14ac:dyDescent="0.3">
      <c r="B50" s="16" t="s">
        <v>21</v>
      </c>
      <c r="C50" s="6">
        <v>100</v>
      </c>
      <c r="D50" s="7"/>
      <c r="E50" s="5"/>
      <c r="F50" s="5"/>
      <c r="G50" s="19"/>
      <c r="H50" s="4"/>
      <c r="I50" s="4"/>
    </row>
    <row r="51" spans="2:10" ht="16.95" customHeight="1" x14ac:dyDescent="0.3">
      <c r="B51" s="16" t="s">
        <v>22</v>
      </c>
      <c r="C51" s="6">
        <v>100</v>
      </c>
      <c r="D51" s="7"/>
      <c r="E51" s="5"/>
      <c r="F51" s="5"/>
      <c r="G51" s="19"/>
      <c r="H51" s="4"/>
      <c r="I51" s="4"/>
    </row>
    <row r="52" spans="2:10" ht="16.95" customHeight="1" x14ac:dyDescent="0.3">
      <c r="B52" s="16" t="s">
        <v>23</v>
      </c>
      <c r="C52" s="6"/>
      <c r="D52" s="7"/>
      <c r="E52" s="5"/>
      <c r="F52" s="5"/>
      <c r="G52" s="19"/>
      <c r="H52" s="4"/>
      <c r="I52" s="4"/>
    </row>
    <row r="53" spans="2:10" ht="16.95" customHeight="1" x14ac:dyDescent="0.3">
      <c r="B53" s="16"/>
      <c r="C53" s="22">
        <f>SUM(C49:C52)</f>
        <v>450</v>
      </c>
      <c r="D53" s="22">
        <f t="shared" ref="D53:F53" si="7">SUM(D49:D52)</f>
        <v>0</v>
      </c>
      <c r="E53" s="22">
        <f t="shared" si="7"/>
        <v>0</v>
      </c>
      <c r="F53" s="22">
        <f t="shared" si="7"/>
        <v>0</v>
      </c>
      <c r="G53" s="18"/>
      <c r="H53" s="4"/>
      <c r="I53" s="4"/>
    </row>
    <row r="54" spans="2:10" ht="16.95" customHeight="1" x14ac:dyDescent="0.3">
      <c r="B54" s="20" t="s">
        <v>24</v>
      </c>
      <c r="C54" s="17"/>
      <c r="D54" s="17"/>
      <c r="E54" s="17"/>
      <c r="F54" s="17"/>
      <c r="G54" s="18"/>
      <c r="H54" s="4"/>
      <c r="I54" s="4"/>
    </row>
    <row r="55" spans="2:10" ht="16.95" customHeight="1" x14ac:dyDescent="0.3">
      <c r="B55" s="16" t="s">
        <v>41</v>
      </c>
      <c r="C55" s="6">
        <v>65</v>
      </c>
      <c r="D55" s="7"/>
      <c r="E55" s="5"/>
      <c r="F55" s="5"/>
      <c r="G55" s="19"/>
      <c r="H55" s="4"/>
      <c r="I55" s="4"/>
    </row>
    <row r="56" spans="2:10" ht="16.95" customHeight="1" x14ac:dyDescent="0.3">
      <c r="B56" s="16" t="s">
        <v>89</v>
      </c>
      <c r="C56" s="6">
        <v>20</v>
      </c>
      <c r="D56" s="7"/>
      <c r="E56" s="5"/>
      <c r="F56" s="5"/>
      <c r="G56" s="19"/>
      <c r="H56" s="4"/>
      <c r="I56" s="4"/>
    </row>
    <row r="57" spans="2:10" ht="16.95" customHeight="1" x14ac:dyDescent="0.3">
      <c r="B57" s="16" t="s">
        <v>90</v>
      </c>
      <c r="C57" s="6"/>
      <c r="D57" s="7"/>
      <c r="E57" s="5"/>
      <c r="F57" s="5"/>
      <c r="G57" s="19"/>
      <c r="H57" s="4"/>
      <c r="I57" s="4"/>
    </row>
    <row r="58" spans="2:10" ht="16.95" customHeight="1" x14ac:dyDescent="0.3">
      <c r="B58" s="16" t="s">
        <v>25</v>
      </c>
      <c r="C58" s="6"/>
      <c r="D58" s="7"/>
      <c r="E58" s="5"/>
      <c r="F58" s="5"/>
      <c r="G58" s="19"/>
      <c r="H58" s="4"/>
      <c r="I58" s="4"/>
    </row>
    <row r="59" spans="2:10" ht="16.95" customHeight="1" x14ac:dyDescent="0.3">
      <c r="B59" s="16"/>
      <c r="C59" s="13">
        <f>SUM(C55:C58)</f>
        <v>85</v>
      </c>
      <c r="D59" s="13">
        <f t="shared" ref="D59:F59" si="8">SUM(D55:D58)</f>
        <v>0</v>
      </c>
      <c r="E59" s="13">
        <f t="shared" si="8"/>
        <v>0</v>
      </c>
      <c r="F59" s="13">
        <f t="shared" si="8"/>
        <v>0</v>
      </c>
      <c r="G59" s="18"/>
      <c r="H59" s="4"/>
      <c r="I59" s="4"/>
    </row>
    <row r="60" spans="2:10" ht="16.95" customHeight="1" x14ac:dyDescent="0.3">
      <c r="B60" s="16"/>
      <c r="C60" s="12"/>
      <c r="D60" s="12"/>
      <c r="E60" s="12"/>
      <c r="F60" s="12"/>
      <c r="G60" s="18"/>
      <c r="H60" s="4"/>
      <c r="I60" s="4"/>
    </row>
    <row r="61" spans="2:10" ht="16.95" customHeight="1" x14ac:dyDescent="0.3">
      <c r="B61" s="33" t="s">
        <v>5</v>
      </c>
      <c r="C61" s="34">
        <f>+C59+C53+C47+C40+C32</f>
        <v>2458</v>
      </c>
      <c r="D61" s="34">
        <f>D59+D53+D47+D40+D32</f>
        <v>900</v>
      </c>
      <c r="E61" s="34">
        <f t="shared" ref="E61:F61" si="9">E59+E53+E47+E40+E32</f>
        <v>0</v>
      </c>
      <c r="F61" s="34">
        <f t="shared" si="9"/>
        <v>0</v>
      </c>
      <c r="G61" s="35"/>
      <c r="H61" s="4"/>
      <c r="I61" s="4"/>
    </row>
    <row r="62" spans="2:10" ht="10.95" customHeight="1" x14ac:dyDescent="0.3">
      <c r="B62" s="4"/>
      <c r="C62" s="4"/>
      <c r="D62" s="4"/>
      <c r="E62" s="4"/>
      <c r="F62" s="4"/>
      <c r="G62" s="4"/>
      <c r="H62" s="4"/>
      <c r="I62" s="4"/>
      <c r="J62" s="4"/>
    </row>
    <row r="63" spans="2:10" ht="16.95" customHeight="1" x14ac:dyDescent="0.3">
      <c r="B63" s="14" t="s">
        <v>81</v>
      </c>
      <c r="C63" s="15"/>
      <c r="D63" s="15"/>
      <c r="E63" s="15"/>
    </row>
    <row r="64" spans="2:10" ht="16.95" customHeight="1" x14ac:dyDescent="0.25">
      <c r="B64" s="37" t="s">
        <v>79</v>
      </c>
      <c r="C64" s="38">
        <f>SUMIF(D66:D88,"Yes",C66:C88)</f>
        <v>555</v>
      </c>
      <c r="D64" s="39"/>
      <c r="E64" s="40"/>
    </row>
    <row r="65" spans="2:5" ht="16.95" customHeight="1" x14ac:dyDescent="0.2">
      <c r="B65" s="36" t="s">
        <v>78</v>
      </c>
      <c r="C65" s="36" t="s">
        <v>77</v>
      </c>
      <c r="D65" s="36" t="s">
        <v>76</v>
      </c>
      <c r="E65" s="36" t="s">
        <v>75</v>
      </c>
    </row>
    <row r="66" spans="2:5" ht="16.95" customHeight="1" x14ac:dyDescent="0.25">
      <c r="B66" s="24" t="s">
        <v>74</v>
      </c>
      <c r="C66" s="25">
        <v>25</v>
      </c>
      <c r="D66" s="24" t="s">
        <v>47</v>
      </c>
      <c r="E66" s="26" t="s">
        <v>73</v>
      </c>
    </row>
    <row r="67" spans="2:5" ht="16.95" customHeight="1" x14ac:dyDescent="0.25">
      <c r="B67" s="24" t="s">
        <v>72</v>
      </c>
      <c r="C67" s="25">
        <v>95</v>
      </c>
      <c r="D67" s="24" t="s">
        <v>45</v>
      </c>
      <c r="E67" s="26"/>
    </row>
    <row r="68" spans="2:5" ht="16.95" customHeight="1" x14ac:dyDescent="0.25">
      <c r="B68" s="24" t="s">
        <v>71</v>
      </c>
      <c r="C68" s="25">
        <v>25</v>
      </c>
      <c r="D68" s="24" t="s">
        <v>45</v>
      </c>
      <c r="E68" s="26"/>
    </row>
    <row r="69" spans="2:5" ht="16.95" customHeight="1" x14ac:dyDescent="0.25">
      <c r="B69" s="24" t="s">
        <v>70</v>
      </c>
      <c r="C69" s="25">
        <v>0</v>
      </c>
      <c r="D69" s="24" t="s">
        <v>47</v>
      </c>
      <c r="E69" s="26" t="s">
        <v>69</v>
      </c>
    </row>
    <row r="70" spans="2:5" ht="16.95" customHeight="1" x14ac:dyDescent="0.25">
      <c r="B70" s="24" t="s">
        <v>91</v>
      </c>
      <c r="C70" s="25">
        <v>50</v>
      </c>
      <c r="D70" s="24" t="s">
        <v>45</v>
      </c>
      <c r="E70" s="26" t="s">
        <v>68</v>
      </c>
    </row>
    <row r="71" spans="2:5" ht="16.95" customHeight="1" x14ac:dyDescent="0.25">
      <c r="B71" s="24" t="s">
        <v>67</v>
      </c>
      <c r="C71" s="25">
        <v>10</v>
      </c>
      <c r="D71" s="24" t="s">
        <v>45</v>
      </c>
      <c r="E71" s="26" t="s">
        <v>97</v>
      </c>
    </row>
    <row r="72" spans="2:5" ht="16.95" customHeight="1" x14ac:dyDescent="0.25">
      <c r="B72" s="24" t="s">
        <v>66</v>
      </c>
      <c r="C72" s="25">
        <v>60</v>
      </c>
      <c r="D72" s="24" t="s">
        <v>47</v>
      </c>
      <c r="E72" s="26" t="s">
        <v>65</v>
      </c>
    </row>
    <row r="73" spans="2:5" ht="16.95" customHeight="1" x14ac:dyDescent="0.25">
      <c r="B73" s="24" t="s">
        <v>64</v>
      </c>
      <c r="C73" s="25">
        <v>50</v>
      </c>
      <c r="D73" s="24" t="s">
        <v>45</v>
      </c>
      <c r="E73" s="26" t="s">
        <v>63</v>
      </c>
    </row>
    <row r="74" spans="2:5" ht="16.95" customHeight="1" x14ac:dyDescent="0.25">
      <c r="B74" s="24" t="s">
        <v>62</v>
      </c>
      <c r="C74" s="25">
        <v>20</v>
      </c>
      <c r="D74" s="24" t="s">
        <v>45</v>
      </c>
      <c r="E74" s="26"/>
    </row>
    <row r="75" spans="2:5" ht="16.95" customHeight="1" x14ac:dyDescent="0.25">
      <c r="B75" s="24" t="s">
        <v>92</v>
      </c>
      <c r="C75" s="25">
        <v>10</v>
      </c>
      <c r="D75" s="24" t="s">
        <v>45</v>
      </c>
      <c r="E75" s="26" t="s">
        <v>61</v>
      </c>
    </row>
    <row r="76" spans="2:5" ht="16.95" customHeight="1" x14ac:dyDescent="0.25">
      <c r="B76" s="24" t="s">
        <v>60</v>
      </c>
      <c r="C76" s="25">
        <v>15</v>
      </c>
      <c r="D76" s="24" t="s">
        <v>45</v>
      </c>
      <c r="E76" s="26"/>
    </row>
    <row r="77" spans="2:5" ht="16.95" customHeight="1" x14ac:dyDescent="0.25">
      <c r="B77" s="24" t="s">
        <v>59</v>
      </c>
      <c r="C77" s="25">
        <v>175</v>
      </c>
      <c r="D77" s="24" t="s">
        <v>45</v>
      </c>
      <c r="E77" s="26" t="s">
        <v>58</v>
      </c>
    </row>
    <row r="78" spans="2:5" ht="16.95" customHeight="1" x14ac:dyDescent="0.25">
      <c r="B78" s="24" t="s">
        <v>57</v>
      </c>
      <c r="C78" s="25">
        <v>0</v>
      </c>
      <c r="D78" s="24" t="s">
        <v>47</v>
      </c>
      <c r="E78" s="26" t="s">
        <v>56</v>
      </c>
    </row>
    <row r="79" spans="2:5" ht="16.95" customHeight="1" x14ac:dyDescent="0.25">
      <c r="B79" s="24" t="s">
        <v>55</v>
      </c>
      <c r="C79" s="25">
        <v>50</v>
      </c>
      <c r="D79" s="24" t="s">
        <v>45</v>
      </c>
      <c r="E79" s="26" t="s">
        <v>54</v>
      </c>
    </row>
    <row r="80" spans="2:5" ht="16.95" customHeight="1" x14ac:dyDescent="0.25">
      <c r="B80" s="24" t="s">
        <v>93</v>
      </c>
      <c r="C80" s="25">
        <v>15</v>
      </c>
      <c r="D80" s="24" t="s">
        <v>45</v>
      </c>
      <c r="E80" s="26" t="s">
        <v>53</v>
      </c>
    </row>
    <row r="81" spans="2:16" ht="16.95" customHeight="1" x14ac:dyDescent="0.25">
      <c r="B81" s="24" t="s">
        <v>43</v>
      </c>
      <c r="C81" s="25">
        <v>20</v>
      </c>
      <c r="D81" s="24" t="s">
        <v>47</v>
      </c>
      <c r="E81" s="26" t="s">
        <v>52</v>
      </c>
    </row>
    <row r="82" spans="2:16" ht="16.95" customHeight="1" x14ac:dyDescent="0.25">
      <c r="B82" s="24" t="s">
        <v>51</v>
      </c>
      <c r="C82" s="25">
        <v>50</v>
      </c>
      <c r="D82" s="24" t="s">
        <v>47</v>
      </c>
      <c r="E82" s="26" t="s">
        <v>50</v>
      </c>
    </row>
    <row r="83" spans="2:16" ht="16.95" customHeight="1" x14ac:dyDescent="0.25">
      <c r="B83" s="24" t="s">
        <v>94</v>
      </c>
      <c r="C83" s="25">
        <v>0</v>
      </c>
      <c r="D83" s="24" t="s">
        <v>47</v>
      </c>
      <c r="E83" s="26" t="s">
        <v>48</v>
      </c>
    </row>
    <row r="84" spans="2:16" ht="16.95" customHeight="1" x14ac:dyDescent="0.25">
      <c r="B84" s="24" t="s">
        <v>49</v>
      </c>
      <c r="C84" s="25">
        <v>0</v>
      </c>
      <c r="D84" s="24" t="s">
        <v>47</v>
      </c>
      <c r="E84" s="26" t="s">
        <v>48</v>
      </c>
    </row>
    <row r="85" spans="2:16" ht="16.95" customHeight="1" x14ac:dyDescent="0.25">
      <c r="B85" s="24" t="s">
        <v>89</v>
      </c>
      <c r="C85" s="25">
        <v>35</v>
      </c>
      <c r="D85" s="24" t="s">
        <v>47</v>
      </c>
      <c r="E85" s="26" t="s">
        <v>46</v>
      </c>
    </row>
    <row r="86" spans="2:16" ht="16.95" customHeight="1" x14ac:dyDescent="0.25">
      <c r="B86" s="24" t="s">
        <v>95</v>
      </c>
      <c r="C86" s="25">
        <v>10</v>
      </c>
      <c r="D86" s="24" t="s">
        <v>45</v>
      </c>
      <c r="E86" s="26"/>
    </row>
    <row r="87" spans="2:16" ht="16.95" customHeight="1" x14ac:dyDescent="0.25">
      <c r="B87" s="24" t="s">
        <v>96</v>
      </c>
      <c r="C87" s="25">
        <v>30</v>
      </c>
      <c r="D87" s="24" t="s">
        <v>45</v>
      </c>
      <c r="E87" s="26"/>
    </row>
    <row r="88" spans="2:16" ht="16.95" customHeight="1" x14ac:dyDescent="0.3">
      <c r="B88" s="8" t="s">
        <v>6</v>
      </c>
      <c r="C88" s="8"/>
      <c r="D88" s="8"/>
      <c r="E88" s="8"/>
    </row>
    <row r="89" spans="2:16" ht="10.95" customHeight="1" x14ac:dyDescent="0.3">
      <c r="B89" s="4"/>
      <c r="C89" s="4"/>
      <c r="D89" s="4"/>
      <c r="E89" s="4"/>
      <c r="F89" s="4"/>
      <c r="G89" s="4"/>
      <c r="H89" s="4"/>
      <c r="I89" s="4"/>
      <c r="J89" s="4"/>
    </row>
    <row r="90" spans="2:16" s="2" customFormat="1" ht="49.95" customHeight="1" x14ac:dyDescent="0.45">
      <c r="B90" s="44" t="s">
        <v>82</v>
      </c>
      <c r="C90" s="45"/>
      <c r="D90" s="45"/>
      <c r="E90" s="45"/>
      <c r="F90" s="45"/>
      <c r="G90" s="45"/>
      <c r="H90" s="45"/>
      <c r="I90" s="41"/>
      <c r="J90" s="41"/>
      <c r="K90" s="41"/>
      <c r="L90" s="41"/>
      <c r="M90" s="41"/>
      <c r="N90" s="41"/>
      <c r="O90" s="41"/>
      <c r="P90" s="41"/>
    </row>
  </sheetData>
  <mergeCells count="1">
    <mergeCell ref="B90:H90"/>
  </mergeCells>
  <conditionalFormatting sqref="G34:G39 G49:G52 G42:G46 G55:G58 G22:G31">
    <cfRule type="cellIs" dxfId="1" priority="1" operator="lessThan">
      <formula>0</formula>
    </cfRule>
    <cfRule type="cellIs" dxfId="0" priority="2" operator="greaterThan">
      <formula>0</formula>
    </cfRule>
  </conditionalFormatting>
  <hyperlinks>
    <hyperlink ref="B90:H90" r:id="rId1" display="CLICK HERE TO CREATE IN SMARTSHEET" xr:uid="{3C27626B-73E4-4FFB-BE4D-D93B1088770C}"/>
  </hyperlinks>
  <pageMargins left="0.3" right="0.3" top="0.3" bottom="0.3" header="0" footer="0"/>
  <pageSetup scale="58"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3" t="s">
        <v>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College Budget</vt:lpstr>
      <vt:lpstr>- Disclaimer -</vt:lpstr>
      <vt:lpstr>'College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2015-09-23T20:22:45Z</dcterms:created>
  <dcterms:modified xsi:type="dcterms:W3CDTF">2018-10-17T19:53:18Z</dcterms:modified>
</cp:coreProperties>
</file>